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7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gordanradobolja/My Drive (gordan__r@net.hr)/Prodekanstvo/Kalendar nastave/Ispitni rokovi/"/>
    </mc:Choice>
  </mc:AlternateContent>
  <xr:revisionPtr revIDLastSave="0" documentId="13_ncr:1_{38CE0B38-8BD0-9642-BB87-923455D6ED2D}" xr6:coauthVersionLast="47" xr6:coauthVersionMax="47" xr10:uidLastSave="{00000000-0000-0000-0000-000000000000}"/>
  <bookViews>
    <workbookView xWindow="0" yWindow="500" windowWidth="28800" windowHeight="17500" activeTab="4" xr2:uid="{00000000-000D-0000-FFFF-FFFF00000000}"/>
  </bookViews>
  <sheets>
    <sheet name="svi kolegiji" sheetId="9" r:id="rId1"/>
    <sheet name="zimski" sheetId="6" r:id="rId2"/>
    <sheet name="ljetni" sheetId="7" r:id="rId3"/>
    <sheet name="jesenski" sheetId="8" r:id="rId4"/>
    <sheet name="data" sheetId="1" r:id="rId5"/>
  </sheets>
  <definedNames>
    <definedName name="_xlnm._FilterDatabase" localSheetId="4" hidden="1">data!$A$1:$S$1138</definedName>
    <definedName name="_xlnm._FilterDatabase" localSheetId="0" hidden="1">'svi kolegiji'!$A$1:$I$1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1" i="9" l="1" a="1"/>
  <c r="D71" i="9" s="1"/>
  <c r="L22" i="8" l="1"/>
  <c r="A22" i="8"/>
  <c r="L232" i="8"/>
  <c r="M232" i="8" s="1"/>
  <c r="L222" i="8"/>
  <c r="M222" i="8" s="1"/>
  <c r="N222" i="8" s="1"/>
  <c r="L212" i="8"/>
  <c r="M212" i="8" s="1"/>
  <c r="L202" i="8"/>
  <c r="M202" i="8" s="1"/>
  <c r="L192" i="8"/>
  <c r="M192" i="8" s="1"/>
  <c r="L182" i="8"/>
  <c r="M182" i="8" s="1"/>
  <c r="N182" i="8" s="1"/>
  <c r="L172" i="8"/>
  <c r="M172" i="8" s="1"/>
  <c r="L162" i="8"/>
  <c r="M162" i="8" s="1"/>
  <c r="L152" i="8"/>
  <c r="M152" i="8" s="1"/>
  <c r="L142" i="8"/>
  <c r="M142" i="8" s="1"/>
  <c r="N142" i="8" s="1"/>
  <c r="L132" i="8"/>
  <c r="M132" i="8" s="1"/>
  <c r="L122" i="8"/>
  <c r="M122" i="8" s="1"/>
  <c r="L112" i="8"/>
  <c r="M112" i="8" s="1"/>
  <c r="L102" i="8"/>
  <c r="L92" i="8"/>
  <c r="M92" i="8" s="1"/>
  <c r="M82" i="8"/>
  <c r="N82" i="8" s="1"/>
  <c r="L82" i="8"/>
  <c r="L72" i="8"/>
  <c r="L62" i="8"/>
  <c r="L52" i="8"/>
  <c r="M52" i="8" s="1"/>
  <c r="L42" i="8"/>
  <c r="L32" i="8"/>
  <c r="L12" i="8"/>
  <c r="M12" i="8" s="1"/>
  <c r="N12" i="8" s="1"/>
  <c r="M2" i="8"/>
  <c r="N2" i="8" s="1"/>
  <c r="A232" i="8"/>
  <c r="A222" i="8"/>
  <c r="A212" i="8"/>
  <c r="A202" i="8"/>
  <c r="A192" i="8"/>
  <c r="A182" i="8"/>
  <c r="A172" i="8"/>
  <c r="A162" i="8"/>
  <c r="A152" i="8"/>
  <c r="A142" i="8"/>
  <c r="A132" i="8"/>
  <c r="A122" i="8"/>
  <c r="A112" i="8"/>
  <c r="A102" i="8"/>
  <c r="A92" i="8"/>
  <c r="A82" i="8"/>
  <c r="A72" i="8"/>
  <c r="A62" i="8"/>
  <c r="A52" i="8"/>
  <c r="A42" i="8"/>
  <c r="A32" i="8"/>
  <c r="A12" i="8"/>
  <c r="L232" i="7"/>
  <c r="M232" i="7" s="1"/>
  <c r="L222" i="7"/>
  <c r="M222" i="7" s="1"/>
  <c r="N222" i="7" s="1"/>
  <c r="L212" i="7"/>
  <c r="M212" i="7" s="1"/>
  <c r="L202" i="7"/>
  <c r="L192" i="7"/>
  <c r="L182" i="7"/>
  <c r="M182" i="7" s="1"/>
  <c r="L172" i="7"/>
  <c r="M172" i="7" s="1"/>
  <c r="N172" i="7" s="1"/>
  <c r="M162" i="7"/>
  <c r="N162" i="7" s="1"/>
  <c r="O162" i="7" s="1"/>
  <c r="P162" i="7" s="1"/>
  <c r="L162" i="7"/>
  <c r="L152" i="7"/>
  <c r="L142" i="7"/>
  <c r="L132" i="7"/>
  <c r="M132" i="7" s="1"/>
  <c r="L122" i="7"/>
  <c r="L112" i="7"/>
  <c r="M112" i="7" s="1"/>
  <c r="L102" i="7"/>
  <c r="L92" i="7"/>
  <c r="M92" i="7" s="1"/>
  <c r="N92" i="7" s="1"/>
  <c r="L82" i="7"/>
  <c r="L72" i="7"/>
  <c r="M72" i="7" s="1"/>
  <c r="L62" i="7"/>
  <c r="M62" i="7" s="1"/>
  <c r="L52" i="7"/>
  <c r="M52" i="7" s="1"/>
  <c r="L42" i="7"/>
  <c r="M42" i="7" s="1"/>
  <c r="L32" i="7"/>
  <c r="L22" i="7"/>
  <c r="L12" i="7"/>
  <c r="M12" i="7" s="1"/>
  <c r="M2" i="7"/>
  <c r="N2" i="7" s="1"/>
  <c r="A182" i="7"/>
  <c r="A172" i="7"/>
  <c r="A162" i="7"/>
  <c r="A152" i="7"/>
  <c r="A142" i="7"/>
  <c r="A132" i="7"/>
  <c r="A122" i="7"/>
  <c r="A112" i="7"/>
  <c r="A102" i="7"/>
  <c r="A92" i="7"/>
  <c r="A82" i="7"/>
  <c r="A72" i="7"/>
  <c r="A62" i="7"/>
  <c r="A52" i="7"/>
  <c r="A42" i="7"/>
  <c r="A32" i="7"/>
  <c r="A22" i="7"/>
  <c r="K429" i="1"/>
  <c r="K395" i="1"/>
  <c r="K366" i="1"/>
  <c r="M888" i="1"/>
  <c r="M560" i="1"/>
  <c r="K1135" i="1"/>
  <c r="K1041" i="1"/>
  <c r="K1017" i="1"/>
  <c r="K894" i="1"/>
  <c r="K788" i="1"/>
  <c r="K771" i="1"/>
  <c r="D264" i="9" s="1" a="1"/>
  <c r="D264" i="9" s="1"/>
  <c r="N172" i="8" l="1"/>
  <c r="N212" i="8"/>
  <c r="N92" i="8"/>
  <c r="N132" i="8"/>
  <c r="M72" i="8"/>
  <c r="N72" i="8" s="1"/>
  <c r="M62" i="8"/>
  <c r="N112" i="8"/>
  <c r="O112" i="8" s="1"/>
  <c r="P112" i="8" s="1"/>
  <c r="N52" i="8"/>
  <c r="O2" i="8"/>
  <c r="O12" i="8"/>
  <c r="N122" i="8"/>
  <c r="N152" i="8"/>
  <c r="N192" i="8"/>
  <c r="N162" i="8"/>
  <c r="N202" i="8"/>
  <c r="Q112" i="8"/>
  <c r="O82" i="8"/>
  <c r="O52" i="8"/>
  <c r="O72" i="8"/>
  <c r="M42" i="8"/>
  <c r="O92" i="8"/>
  <c r="O142" i="8"/>
  <c r="O222" i="8"/>
  <c r="M22" i="8"/>
  <c r="M102" i="8"/>
  <c r="O182" i="8"/>
  <c r="N232" i="8"/>
  <c r="O212" i="8"/>
  <c r="O132" i="8"/>
  <c r="M32" i="8"/>
  <c r="N62" i="8"/>
  <c r="N72" i="7"/>
  <c r="N62" i="7"/>
  <c r="O62" i="7" s="1"/>
  <c r="N132" i="7"/>
  <c r="O132" i="7" s="1"/>
  <c r="N212" i="7"/>
  <c r="N52" i="7"/>
  <c r="O92" i="7"/>
  <c r="M102" i="7"/>
  <c r="N102" i="7" s="1"/>
  <c r="M22" i="7"/>
  <c r="M82" i="7"/>
  <c r="N82" i="7" s="1"/>
  <c r="P132" i="7"/>
  <c r="O102" i="7"/>
  <c r="N112" i="7"/>
  <c r="N42" i="7"/>
  <c r="O72" i="7"/>
  <c r="N182" i="7"/>
  <c r="O2" i="7"/>
  <c r="M32" i="7"/>
  <c r="N12" i="7"/>
  <c r="M142" i="7"/>
  <c r="M152" i="7"/>
  <c r="Q162" i="7"/>
  <c r="O172" i="7"/>
  <c r="O222" i="7"/>
  <c r="P62" i="7"/>
  <c r="N232" i="7"/>
  <c r="M202" i="7"/>
  <c r="M122" i="7"/>
  <c r="M192" i="7"/>
  <c r="M14" i="1"/>
  <c r="O172" i="8" l="1"/>
  <c r="O232" i="8"/>
  <c r="P222" i="8"/>
  <c r="P52" i="8"/>
  <c r="N32" i="8"/>
  <c r="R112" i="8"/>
  <c r="O152" i="8"/>
  <c r="P182" i="8"/>
  <c r="P142" i="8"/>
  <c r="O202" i="8"/>
  <c r="O122" i="8"/>
  <c r="P92" i="8"/>
  <c r="P82" i="8"/>
  <c r="O162" i="8"/>
  <c r="P12" i="8"/>
  <c r="P132" i="8"/>
  <c r="P212" i="8"/>
  <c r="N102" i="8"/>
  <c r="O62" i="8"/>
  <c r="N22" i="8"/>
  <c r="N42" i="8"/>
  <c r="P72" i="8"/>
  <c r="O192" i="8"/>
  <c r="P2" i="8"/>
  <c r="O52" i="7"/>
  <c r="N22" i="7"/>
  <c r="P92" i="7"/>
  <c r="O82" i="7"/>
  <c r="O212" i="7"/>
  <c r="Q92" i="7"/>
  <c r="O182" i="7"/>
  <c r="P172" i="7"/>
  <c r="N142" i="7"/>
  <c r="P72" i="7"/>
  <c r="O12" i="7"/>
  <c r="P102" i="7"/>
  <c r="O42" i="7"/>
  <c r="N192" i="7"/>
  <c r="O232" i="7"/>
  <c r="N122" i="7"/>
  <c r="R162" i="7"/>
  <c r="N32" i="7"/>
  <c r="O112" i="7"/>
  <c r="Q132" i="7"/>
  <c r="N202" i="7"/>
  <c r="Q62" i="7"/>
  <c r="P222" i="7"/>
  <c r="N152" i="7"/>
  <c r="P2" i="7"/>
  <c r="K846" i="1"/>
  <c r="K337" i="1"/>
  <c r="O814" i="1"/>
  <c r="O784" i="1"/>
  <c r="M776" i="1"/>
  <c r="M413" i="1"/>
  <c r="M350" i="1"/>
  <c r="M313" i="1"/>
  <c r="M289" i="1"/>
  <c r="M251" i="1"/>
  <c r="M232" i="1"/>
  <c r="M211" i="1"/>
  <c r="M167" i="1"/>
  <c r="M113" i="1"/>
  <c r="M101" i="1"/>
  <c r="M76" i="1"/>
  <c r="M36" i="1"/>
  <c r="K436" i="1"/>
  <c r="K406" i="1"/>
  <c r="K437" i="1"/>
  <c r="K374" i="1"/>
  <c r="K528" i="1"/>
  <c r="K419" i="1"/>
  <c r="K387" i="1"/>
  <c r="K358" i="1"/>
  <c r="K417" i="1"/>
  <c r="K385" i="1"/>
  <c r="K356" i="1"/>
  <c r="K449" i="1"/>
  <c r="K416" i="1"/>
  <c r="K384" i="1"/>
  <c r="K355" i="1"/>
  <c r="K415" i="1"/>
  <c r="K383" i="1"/>
  <c r="K354" i="1"/>
  <c r="K405" i="1"/>
  <c r="K377" i="1"/>
  <c r="K348" i="1"/>
  <c r="K404" i="1"/>
  <c r="K376" i="1"/>
  <c r="K347" i="1"/>
  <c r="K403" i="1"/>
  <c r="K375" i="1"/>
  <c r="K345" i="1"/>
  <c r="K402" i="1"/>
  <c r="K373" i="1"/>
  <c r="K344" i="1"/>
  <c r="K397" i="1"/>
  <c r="K368" i="1"/>
  <c r="K339" i="1"/>
  <c r="K396" i="1"/>
  <c r="K367" i="1"/>
  <c r="K338" i="1"/>
  <c r="K398" i="1"/>
  <c r="K369" i="1"/>
  <c r="K340" i="1"/>
  <c r="K237" i="1"/>
  <c r="K236" i="1"/>
  <c r="K235" i="1"/>
  <c r="P172" i="8" l="1"/>
  <c r="O42" i="8"/>
  <c r="Q212" i="8"/>
  <c r="Q82" i="8"/>
  <c r="Q142" i="8"/>
  <c r="O32" i="8"/>
  <c r="Q182" i="8"/>
  <c r="Q52" i="8"/>
  <c r="Q12" i="8"/>
  <c r="P122" i="8"/>
  <c r="Q222" i="8"/>
  <c r="O22" i="8"/>
  <c r="Q132" i="8"/>
  <c r="Q92" i="8"/>
  <c r="P192" i="8"/>
  <c r="P62" i="8"/>
  <c r="P152" i="8"/>
  <c r="Q2" i="8"/>
  <c r="Q72" i="8"/>
  <c r="P162" i="8"/>
  <c r="P202" i="8"/>
  <c r="S112" i="8"/>
  <c r="O102" i="8"/>
  <c r="P232" i="8"/>
  <c r="O22" i="7"/>
  <c r="P212" i="7"/>
  <c r="P82" i="7"/>
  <c r="P52" i="7"/>
  <c r="O202" i="7"/>
  <c r="R62" i="7"/>
  <c r="Q2" i="7"/>
  <c r="S162" i="7"/>
  <c r="Q172" i="7"/>
  <c r="P12" i="7"/>
  <c r="O122" i="7"/>
  <c r="Q72" i="7"/>
  <c r="Q222" i="7"/>
  <c r="P112" i="7"/>
  <c r="P232" i="7"/>
  <c r="P42" i="7"/>
  <c r="P182" i="7"/>
  <c r="Q102" i="7"/>
  <c r="R92" i="7"/>
  <c r="O152" i="7"/>
  <c r="R132" i="7"/>
  <c r="O32" i="7"/>
  <c r="O192" i="7"/>
  <c r="O142" i="7"/>
  <c r="K2" i="1"/>
  <c r="D38" i="9" s="1" a="1"/>
  <c r="D38" i="9" s="1"/>
  <c r="K52" i="1"/>
  <c r="K130" i="1"/>
  <c r="Q172" i="8" l="1"/>
  <c r="R72" i="8"/>
  <c r="Q202" i="8"/>
  <c r="R2" i="8"/>
  <c r="Q162" i="8"/>
  <c r="Q152" i="8"/>
  <c r="R142" i="8"/>
  <c r="R132" i="8"/>
  <c r="R12" i="8"/>
  <c r="P22" i="8"/>
  <c r="R52" i="8"/>
  <c r="R82" i="8"/>
  <c r="Q192" i="8"/>
  <c r="R222" i="8"/>
  <c r="R212" i="8"/>
  <c r="R182" i="8"/>
  <c r="Q62" i="8"/>
  <c r="R92" i="8"/>
  <c r="Q122" i="8"/>
  <c r="P42" i="8"/>
  <c r="Q232" i="8"/>
  <c r="P102" i="8"/>
  <c r="T112" i="8"/>
  <c r="P32" i="8"/>
  <c r="Q52" i="7"/>
  <c r="Q82" i="7"/>
  <c r="Q212" i="7"/>
  <c r="P22" i="7"/>
  <c r="P152" i="7"/>
  <c r="Q42" i="7"/>
  <c r="P122" i="7"/>
  <c r="T162" i="7"/>
  <c r="S92" i="7"/>
  <c r="Q232" i="7"/>
  <c r="Q12" i="7"/>
  <c r="R2" i="7"/>
  <c r="Q112" i="7"/>
  <c r="S62" i="7"/>
  <c r="S132" i="7"/>
  <c r="Q182" i="7"/>
  <c r="P142" i="7"/>
  <c r="P192" i="7"/>
  <c r="R72" i="7"/>
  <c r="P32" i="7"/>
  <c r="R102" i="7"/>
  <c r="R172" i="7"/>
  <c r="R222" i="7"/>
  <c r="P202" i="7"/>
  <c r="B13" i="8" a="1"/>
  <c r="B13" i="8" s="1"/>
  <c r="A13" i="8" a="1"/>
  <c r="A13" i="8" s="1"/>
  <c r="J3" i="8" a="1"/>
  <c r="J3" i="8" s="1"/>
  <c r="I3" i="8" a="1"/>
  <c r="I3" i="8" s="1"/>
  <c r="H3" i="8" a="1"/>
  <c r="H3" i="8" s="1"/>
  <c r="G3" i="8" a="1"/>
  <c r="G3" i="8" s="1"/>
  <c r="F3" i="8" a="1"/>
  <c r="F3" i="8" s="1"/>
  <c r="E3" i="8" a="1"/>
  <c r="E3" i="8" s="1"/>
  <c r="D3" i="8" a="1"/>
  <c r="D3" i="8" s="1"/>
  <c r="C3" i="8" a="1"/>
  <c r="C3" i="8" s="1"/>
  <c r="B3" i="8" a="1"/>
  <c r="B3" i="8" s="1"/>
  <c r="A3" i="8" a="1"/>
  <c r="A3" i="8" s="1"/>
  <c r="A163" i="7" a="1"/>
  <c r="A163" i="7" s="1"/>
  <c r="A113" i="7" a="1"/>
  <c r="A113" i="7" s="1"/>
  <c r="C23" i="7" a="1"/>
  <c r="C23" i="7" s="1"/>
  <c r="B23" i="7" a="1"/>
  <c r="B23" i="7" s="1"/>
  <c r="B3" i="7" a="1"/>
  <c r="B3" i="7" s="1"/>
  <c r="A3" i="7" a="1"/>
  <c r="A3" i="7" s="1"/>
  <c r="J233" i="6" a="1"/>
  <c r="J233" i="6" s="1"/>
  <c r="I233" i="6" a="1"/>
  <c r="I233" i="6" s="1"/>
  <c r="H233" i="6" a="1"/>
  <c r="H233" i="6" s="1"/>
  <c r="G233" i="6" a="1"/>
  <c r="G233" i="6" s="1"/>
  <c r="F233" i="6" a="1"/>
  <c r="F233" i="6" s="1"/>
  <c r="E233" i="6" a="1"/>
  <c r="E233" i="6" s="1"/>
  <c r="D233" i="6" a="1"/>
  <c r="D233" i="6" s="1"/>
  <c r="C233" i="6" a="1"/>
  <c r="C233" i="6" s="1"/>
  <c r="B233" i="6" a="1"/>
  <c r="B233" i="6" s="1"/>
  <c r="A233" i="6" a="1"/>
  <c r="A233" i="6" s="1"/>
  <c r="J223" i="6" a="1"/>
  <c r="J223" i="6" s="1"/>
  <c r="I223" i="6" a="1"/>
  <c r="I223" i="6" s="1"/>
  <c r="H223" i="6" a="1"/>
  <c r="H223" i="6" s="1"/>
  <c r="G223" i="6" a="1"/>
  <c r="G223" i="6" s="1"/>
  <c r="F223" i="6" a="1"/>
  <c r="F223" i="6" s="1"/>
  <c r="E223" i="6" a="1"/>
  <c r="E223" i="6" s="1"/>
  <c r="D223" i="6" a="1"/>
  <c r="D223" i="6" s="1"/>
  <c r="C223" i="6" a="1"/>
  <c r="C223" i="6" s="1"/>
  <c r="B223" i="6" a="1"/>
  <c r="B223" i="6" s="1"/>
  <c r="A223" i="6" a="1"/>
  <c r="A223" i="6" s="1"/>
  <c r="J213" i="6" a="1"/>
  <c r="J213" i="6" s="1"/>
  <c r="I213" i="6" a="1"/>
  <c r="I213" i="6" s="1"/>
  <c r="H213" i="6" a="1"/>
  <c r="H213" i="6" s="1"/>
  <c r="G213" i="6" a="1"/>
  <c r="G213" i="6" s="1"/>
  <c r="F213" i="6" a="1"/>
  <c r="F213" i="6" s="1"/>
  <c r="E213" i="6" a="1"/>
  <c r="E213" i="6" s="1"/>
  <c r="D213" i="6" a="1"/>
  <c r="D213" i="6" s="1"/>
  <c r="C213" i="6" a="1"/>
  <c r="C213" i="6" s="1"/>
  <c r="B213" i="6" a="1"/>
  <c r="B213" i="6" s="1"/>
  <c r="A213" i="6" a="1"/>
  <c r="A213" i="6" s="1"/>
  <c r="J203" i="6" a="1"/>
  <c r="J203" i="6" s="1"/>
  <c r="I203" i="6" a="1"/>
  <c r="I203" i="6" s="1"/>
  <c r="H203" i="6" a="1"/>
  <c r="H203" i="6" s="1"/>
  <c r="G203" i="6" a="1"/>
  <c r="G203" i="6" s="1"/>
  <c r="F203" i="6" a="1"/>
  <c r="F203" i="6" s="1"/>
  <c r="E203" i="6" a="1"/>
  <c r="E203" i="6" s="1"/>
  <c r="D203" i="6" a="1"/>
  <c r="D203" i="6" s="1"/>
  <c r="C203" i="6" a="1"/>
  <c r="C203" i="6" s="1"/>
  <c r="B203" i="6" a="1"/>
  <c r="B203" i="6" s="1"/>
  <c r="A203" i="6" a="1"/>
  <c r="A203" i="6" s="1"/>
  <c r="J193" i="6" a="1"/>
  <c r="J193" i="6" s="1"/>
  <c r="I193" i="6" a="1"/>
  <c r="I193" i="6" s="1"/>
  <c r="H193" i="6" a="1"/>
  <c r="H193" i="6" s="1"/>
  <c r="G193" i="6" a="1"/>
  <c r="G193" i="6" s="1"/>
  <c r="F193" i="6" a="1"/>
  <c r="F193" i="6" s="1"/>
  <c r="E193" i="6" a="1"/>
  <c r="E193" i="6" s="1"/>
  <c r="D193" i="6" a="1"/>
  <c r="D193" i="6" s="1"/>
  <c r="C193" i="6" a="1"/>
  <c r="C193" i="6" s="1"/>
  <c r="B193" i="6" a="1"/>
  <c r="B193" i="6" s="1"/>
  <c r="A193" i="6" a="1"/>
  <c r="A193" i="6" s="1"/>
  <c r="J183" i="6" a="1"/>
  <c r="J183" i="6" s="1"/>
  <c r="I183" i="6" a="1"/>
  <c r="I183" i="6" s="1"/>
  <c r="H183" i="6" a="1"/>
  <c r="H183" i="6" s="1"/>
  <c r="G183" i="6" a="1"/>
  <c r="G183" i="6" s="1"/>
  <c r="F183" i="6" a="1"/>
  <c r="F183" i="6" s="1"/>
  <c r="E183" i="6" a="1"/>
  <c r="E183" i="6" s="1"/>
  <c r="D183" i="6" a="1"/>
  <c r="D183" i="6" s="1"/>
  <c r="C183" i="6" a="1"/>
  <c r="C183" i="6" s="1"/>
  <c r="B183" i="6" a="1"/>
  <c r="B183" i="6" s="1"/>
  <c r="A183" i="6" a="1"/>
  <c r="A183" i="6" s="1"/>
  <c r="J173" i="6" a="1"/>
  <c r="J173" i="6" s="1"/>
  <c r="I173" i="6" a="1"/>
  <c r="I173" i="6" s="1"/>
  <c r="H173" i="6" a="1"/>
  <c r="H173" i="6" s="1"/>
  <c r="G173" i="6" a="1"/>
  <c r="G173" i="6" s="1"/>
  <c r="F173" i="6" a="1"/>
  <c r="F173" i="6" s="1"/>
  <c r="E173" i="6" a="1"/>
  <c r="E173" i="6" s="1"/>
  <c r="D173" i="6" a="1"/>
  <c r="D173" i="6" s="1"/>
  <c r="C173" i="6" a="1"/>
  <c r="C173" i="6" s="1"/>
  <c r="B173" i="6" a="1"/>
  <c r="B173" i="6" s="1"/>
  <c r="A173" i="6" a="1"/>
  <c r="A173" i="6" s="1"/>
  <c r="J163" i="6" a="1"/>
  <c r="J163" i="6" s="1"/>
  <c r="I163" i="6" a="1"/>
  <c r="I163" i="6" s="1"/>
  <c r="H163" i="6" a="1"/>
  <c r="H163" i="6" s="1"/>
  <c r="G163" i="6" a="1"/>
  <c r="G163" i="6" s="1"/>
  <c r="F163" i="6" a="1"/>
  <c r="F163" i="6" s="1"/>
  <c r="E163" i="6" a="1"/>
  <c r="E163" i="6" s="1"/>
  <c r="D163" i="6" a="1"/>
  <c r="D163" i="6" s="1"/>
  <c r="C163" i="6" a="1"/>
  <c r="C163" i="6" s="1"/>
  <c r="B163" i="6" a="1"/>
  <c r="B163" i="6" s="1"/>
  <c r="A163" i="6" a="1"/>
  <c r="A163" i="6" s="1"/>
  <c r="J153" i="6" a="1"/>
  <c r="J153" i="6" s="1"/>
  <c r="I153" i="6" a="1"/>
  <c r="I153" i="6" s="1"/>
  <c r="H153" i="6" a="1"/>
  <c r="H153" i="6" s="1"/>
  <c r="G153" i="6" a="1"/>
  <c r="G153" i="6" s="1"/>
  <c r="F153" i="6" a="1"/>
  <c r="F153" i="6" s="1"/>
  <c r="E153" i="6" a="1"/>
  <c r="E153" i="6" s="1"/>
  <c r="D153" i="6" a="1"/>
  <c r="D153" i="6" s="1"/>
  <c r="C153" i="6" a="1"/>
  <c r="C153" i="6" s="1"/>
  <c r="B153" i="6" a="1"/>
  <c r="B153" i="6" s="1"/>
  <c r="A153" i="6" a="1"/>
  <c r="A153" i="6" s="1"/>
  <c r="J143" i="6" a="1"/>
  <c r="J143" i="6" s="1"/>
  <c r="I143" i="6" a="1"/>
  <c r="I143" i="6" s="1"/>
  <c r="H143" i="6" a="1"/>
  <c r="H143" i="6" s="1"/>
  <c r="G143" i="6" a="1"/>
  <c r="G143" i="6" s="1"/>
  <c r="F143" i="6" a="1"/>
  <c r="F143" i="6" s="1"/>
  <c r="E143" i="6" a="1"/>
  <c r="E143" i="6" s="1"/>
  <c r="D143" i="6" a="1"/>
  <c r="D143" i="6" s="1"/>
  <c r="C143" i="6" a="1"/>
  <c r="C143" i="6" s="1"/>
  <c r="B143" i="6" a="1"/>
  <c r="B143" i="6" s="1"/>
  <c r="A143" i="6" a="1"/>
  <c r="A143" i="6" s="1"/>
  <c r="J133" i="6" a="1"/>
  <c r="J133" i="6" s="1"/>
  <c r="I133" i="6" a="1"/>
  <c r="I133" i="6" s="1"/>
  <c r="H133" i="6" a="1"/>
  <c r="H133" i="6" s="1"/>
  <c r="G133" i="6" a="1"/>
  <c r="G133" i="6" s="1"/>
  <c r="F133" i="6" a="1"/>
  <c r="F133" i="6" s="1"/>
  <c r="E133" i="6" a="1"/>
  <c r="E133" i="6" s="1"/>
  <c r="D133" i="6" a="1"/>
  <c r="D133" i="6" s="1"/>
  <c r="C133" i="6" a="1"/>
  <c r="C133" i="6" s="1"/>
  <c r="B133" i="6" a="1"/>
  <c r="B133" i="6" s="1"/>
  <c r="A133" i="6" a="1"/>
  <c r="A133" i="6" s="1"/>
  <c r="J123" i="6" a="1"/>
  <c r="J123" i="6" s="1"/>
  <c r="I123" i="6" a="1"/>
  <c r="I123" i="6" s="1"/>
  <c r="H123" i="6" a="1"/>
  <c r="H123" i="6" s="1"/>
  <c r="G123" i="6" a="1"/>
  <c r="G123" i="6" s="1"/>
  <c r="F123" i="6" a="1"/>
  <c r="F123" i="6" s="1"/>
  <c r="E123" i="6" a="1"/>
  <c r="E123" i="6" s="1"/>
  <c r="D123" i="6" a="1"/>
  <c r="D123" i="6" s="1"/>
  <c r="C123" i="6" a="1"/>
  <c r="C123" i="6" s="1"/>
  <c r="B123" i="6" a="1"/>
  <c r="B123" i="6" s="1"/>
  <c r="A123" i="6" a="1"/>
  <c r="A123" i="6" s="1"/>
  <c r="J113" i="6" a="1"/>
  <c r="J113" i="6" s="1"/>
  <c r="I113" i="6" a="1"/>
  <c r="I113" i="6" s="1"/>
  <c r="H113" i="6" a="1"/>
  <c r="H113" i="6" s="1"/>
  <c r="G113" i="6" a="1"/>
  <c r="G113" i="6" s="1"/>
  <c r="F113" i="6" a="1"/>
  <c r="F113" i="6" s="1"/>
  <c r="E113" i="6" a="1"/>
  <c r="E113" i="6" s="1"/>
  <c r="D113" i="6" a="1"/>
  <c r="D113" i="6" s="1"/>
  <c r="C113" i="6" a="1"/>
  <c r="C113" i="6" s="1"/>
  <c r="B113" i="6" a="1"/>
  <c r="B113" i="6" s="1"/>
  <c r="A113" i="6" a="1"/>
  <c r="A113" i="6" s="1"/>
  <c r="J103" i="6" a="1"/>
  <c r="J103" i="6" s="1"/>
  <c r="I103" i="6" a="1"/>
  <c r="I103" i="6" s="1"/>
  <c r="H103" i="6" a="1"/>
  <c r="H103" i="6" s="1"/>
  <c r="G103" i="6" a="1"/>
  <c r="G103" i="6" s="1"/>
  <c r="F103" i="6" a="1"/>
  <c r="F103" i="6" s="1"/>
  <c r="E103" i="6" a="1"/>
  <c r="E103" i="6" s="1"/>
  <c r="D103" i="6" a="1"/>
  <c r="D103" i="6" s="1"/>
  <c r="C103" i="6" a="1"/>
  <c r="C103" i="6" s="1"/>
  <c r="B103" i="6" a="1"/>
  <c r="B103" i="6" s="1"/>
  <c r="A103" i="6" a="1"/>
  <c r="A103" i="6" s="1"/>
  <c r="J93" i="6" a="1"/>
  <c r="J93" i="6" s="1"/>
  <c r="I93" i="6" a="1"/>
  <c r="I93" i="6" s="1"/>
  <c r="H93" i="6" a="1"/>
  <c r="H93" i="6" s="1"/>
  <c r="G93" i="6" a="1"/>
  <c r="G93" i="6" s="1"/>
  <c r="F93" i="6" a="1"/>
  <c r="F93" i="6" s="1"/>
  <c r="E93" i="6" a="1"/>
  <c r="E93" i="6" s="1"/>
  <c r="D93" i="6" a="1"/>
  <c r="D93" i="6" s="1"/>
  <c r="C93" i="6" a="1"/>
  <c r="C93" i="6" s="1"/>
  <c r="B93" i="6" a="1"/>
  <c r="B93" i="6" s="1"/>
  <c r="A93" i="6" a="1"/>
  <c r="A93" i="6" s="1"/>
  <c r="J83" i="6" a="1"/>
  <c r="J83" i="6" s="1"/>
  <c r="I83" i="6" a="1"/>
  <c r="I83" i="6" s="1"/>
  <c r="H83" i="6" a="1"/>
  <c r="H83" i="6" s="1"/>
  <c r="G83" i="6" a="1"/>
  <c r="G83" i="6" s="1"/>
  <c r="F83" i="6" a="1"/>
  <c r="F83" i="6" s="1"/>
  <c r="E83" i="6" a="1"/>
  <c r="E83" i="6" s="1"/>
  <c r="D83" i="6" a="1"/>
  <c r="D83" i="6" s="1"/>
  <c r="C83" i="6" a="1"/>
  <c r="C83" i="6" s="1"/>
  <c r="B83" i="6" a="1"/>
  <c r="B83" i="6" s="1"/>
  <c r="A83" i="6" a="1"/>
  <c r="A83" i="6" s="1"/>
  <c r="J73" i="6" a="1"/>
  <c r="J73" i="6" s="1"/>
  <c r="I73" i="6" a="1"/>
  <c r="I73" i="6" s="1"/>
  <c r="H73" i="6" a="1"/>
  <c r="H73" i="6" s="1"/>
  <c r="G73" i="6" a="1"/>
  <c r="G73" i="6" s="1"/>
  <c r="F73" i="6" a="1"/>
  <c r="F73" i="6" s="1"/>
  <c r="E73" i="6" a="1"/>
  <c r="E73" i="6" s="1"/>
  <c r="D73" i="6" a="1"/>
  <c r="D73" i="6" s="1"/>
  <c r="C73" i="6" a="1"/>
  <c r="C73" i="6" s="1"/>
  <c r="B73" i="6" a="1"/>
  <c r="B73" i="6" s="1"/>
  <c r="A73" i="6" a="1"/>
  <c r="A73" i="6" s="1"/>
  <c r="J63" i="6" a="1"/>
  <c r="J63" i="6" s="1"/>
  <c r="I63" i="6" a="1"/>
  <c r="I63" i="6" s="1"/>
  <c r="H63" i="6" a="1"/>
  <c r="H63" i="6" s="1"/>
  <c r="G63" i="6" a="1"/>
  <c r="G63" i="6" s="1"/>
  <c r="F63" i="6" a="1"/>
  <c r="F63" i="6" s="1"/>
  <c r="E63" i="6" a="1"/>
  <c r="E63" i="6" s="1"/>
  <c r="D63" i="6" a="1"/>
  <c r="D63" i="6" s="1"/>
  <c r="C63" i="6" a="1"/>
  <c r="C63" i="6" s="1"/>
  <c r="B63" i="6" a="1"/>
  <c r="B63" i="6" s="1"/>
  <c r="A63" i="6" a="1"/>
  <c r="A63" i="6" s="1"/>
  <c r="J53" i="6" a="1"/>
  <c r="J53" i="6" s="1"/>
  <c r="I53" i="6" a="1"/>
  <c r="I53" i="6" s="1"/>
  <c r="H53" i="6" a="1"/>
  <c r="H53" i="6" s="1"/>
  <c r="G53" i="6" a="1"/>
  <c r="G53" i="6" s="1"/>
  <c r="F53" i="6" a="1"/>
  <c r="F53" i="6" s="1"/>
  <c r="E53" i="6" a="1"/>
  <c r="E53" i="6" s="1"/>
  <c r="D53" i="6" a="1"/>
  <c r="D53" i="6" s="1"/>
  <c r="C53" i="6" a="1"/>
  <c r="C53" i="6" s="1"/>
  <c r="B53" i="6" a="1"/>
  <c r="B53" i="6" s="1"/>
  <c r="A53" i="6" a="1"/>
  <c r="A53" i="6" s="1"/>
  <c r="J43" i="6" a="1"/>
  <c r="J43" i="6" s="1"/>
  <c r="I43" i="6" a="1"/>
  <c r="I43" i="6" s="1"/>
  <c r="H43" i="6" a="1"/>
  <c r="H43" i="6" s="1"/>
  <c r="G43" i="6" a="1"/>
  <c r="G43" i="6" s="1"/>
  <c r="F43" i="6" a="1"/>
  <c r="F43" i="6" s="1"/>
  <c r="E43" i="6" a="1"/>
  <c r="E43" i="6" s="1"/>
  <c r="D43" i="6" a="1"/>
  <c r="D43" i="6" s="1"/>
  <c r="C43" i="6" a="1"/>
  <c r="C43" i="6" s="1"/>
  <c r="B43" i="6" a="1"/>
  <c r="B43" i="6" s="1"/>
  <c r="A43" i="6" a="1"/>
  <c r="A43" i="6" s="1"/>
  <c r="J33" i="6" a="1"/>
  <c r="J33" i="6" s="1"/>
  <c r="I33" i="6" a="1"/>
  <c r="I33" i="6" s="1"/>
  <c r="H33" i="6" a="1"/>
  <c r="H33" i="6" s="1"/>
  <c r="G33" i="6" a="1"/>
  <c r="G33" i="6" s="1"/>
  <c r="F33" i="6" a="1"/>
  <c r="F33" i="6" s="1"/>
  <c r="E33" i="6" a="1"/>
  <c r="E33" i="6" s="1"/>
  <c r="D33" i="6" a="1"/>
  <c r="D33" i="6" s="1"/>
  <c r="C33" i="6" a="1"/>
  <c r="C33" i="6" s="1"/>
  <c r="B33" i="6" a="1"/>
  <c r="B33" i="6" s="1"/>
  <c r="A33" i="6" a="1"/>
  <c r="A33" i="6" s="1"/>
  <c r="J23" i="6" a="1"/>
  <c r="J23" i="6" s="1"/>
  <c r="I23" i="6" a="1"/>
  <c r="I23" i="6" s="1"/>
  <c r="H23" i="6" a="1"/>
  <c r="H23" i="6" s="1"/>
  <c r="G23" i="6" a="1"/>
  <c r="G23" i="6" s="1"/>
  <c r="F23" i="6" a="1"/>
  <c r="F23" i="6" s="1"/>
  <c r="E23" i="6" a="1"/>
  <c r="E23" i="6" s="1"/>
  <c r="D23" i="6" a="1"/>
  <c r="D23" i="6" s="1"/>
  <c r="C23" i="6" a="1"/>
  <c r="C23" i="6" s="1"/>
  <c r="B23" i="6" a="1"/>
  <c r="B23" i="6" s="1"/>
  <c r="A23" i="6" a="1"/>
  <c r="A23" i="6" s="1"/>
  <c r="J13" i="6" a="1"/>
  <c r="J13" i="6" s="1"/>
  <c r="I13" i="6" a="1"/>
  <c r="I13" i="6" s="1"/>
  <c r="H13" i="6" a="1"/>
  <c r="H13" i="6" s="1"/>
  <c r="G13" i="6" a="1"/>
  <c r="G13" i="6" s="1"/>
  <c r="F13" i="6" a="1"/>
  <c r="F13" i="6" s="1"/>
  <c r="E13" i="6" a="1"/>
  <c r="E13" i="6" s="1"/>
  <c r="D13" i="6" a="1"/>
  <c r="D13" i="6" s="1"/>
  <c r="C13" i="6" a="1"/>
  <c r="C13" i="6" s="1"/>
  <c r="B13" i="6" a="1"/>
  <c r="B13" i="6" s="1"/>
  <c r="A13" i="6" a="1"/>
  <c r="A13" i="6" s="1"/>
  <c r="J3" i="6" a="1"/>
  <c r="J3" i="6" s="1"/>
  <c r="I3" i="6" a="1"/>
  <c r="I3" i="6" s="1"/>
  <c r="H3" i="6" a="1"/>
  <c r="H3" i="6" s="1"/>
  <c r="G3" i="6" a="1"/>
  <c r="G3" i="6" s="1"/>
  <c r="F3" i="6" a="1"/>
  <c r="F3" i="6" s="1"/>
  <c r="E3" i="6" a="1"/>
  <c r="E3" i="6" s="1"/>
  <c r="D3" i="6" a="1"/>
  <c r="D3" i="6" s="1"/>
  <c r="C3" i="6" a="1"/>
  <c r="C3" i="6" s="1"/>
  <c r="B3" i="6" a="1"/>
  <c r="B3" i="6" s="1"/>
  <c r="A3" i="6" a="1"/>
  <c r="A3" i="6" s="1"/>
  <c r="A232" i="6"/>
  <c r="A222" i="6"/>
  <c r="A212" i="6"/>
  <c r="A202" i="6"/>
  <c r="A192" i="6"/>
  <c r="A182" i="6"/>
  <c r="A172" i="6"/>
  <c r="A162" i="6"/>
  <c r="A152" i="6"/>
  <c r="A142" i="6"/>
  <c r="A132" i="6"/>
  <c r="A122" i="6"/>
  <c r="A112" i="6"/>
  <c r="A102" i="6"/>
  <c r="A92" i="6"/>
  <c r="A82" i="6"/>
  <c r="A72" i="6"/>
  <c r="A62" i="6"/>
  <c r="A52" i="6"/>
  <c r="A42" i="6"/>
  <c r="A32" i="6"/>
  <c r="A22" i="6"/>
  <c r="A12" i="6"/>
  <c r="A232" i="7"/>
  <c r="B232" i="7" s="1"/>
  <c r="A222" i="7"/>
  <c r="A223" i="7" s="1" a="1"/>
  <c r="A223" i="7" s="1"/>
  <c r="A212" i="7"/>
  <c r="B212" i="7" s="1"/>
  <c r="A202" i="7"/>
  <c r="A203" i="7" s="1" a="1"/>
  <c r="A203" i="7" s="1"/>
  <c r="A192" i="7"/>
  <c r="A193" i="7" s="1" a="1"/>
  <c r="A193" i="7" s="1"/>
  <c r="A183" i="7" a="1"/>
  <c r="A183" i="7" s="1"/>
  <c r="A173" i="7" a="1"/>
  <c r="A173" i="7" s="1"/>
  <c r="B162" i="7"/>
  <c r="B152" i="7"/>
  <c r="A143" i="7" a="1"/>
  <c r="A143" i="7" s="1"/>
  <c r="B132" i="7"/>
  <c r="B122" i="7"/>
  <c r="A103" i="7" a="1"/>
  <c r="A103" i="7" s="1"/>
  <c r="A93" i="7" a="1"/>
  <c r="A93" i="7" s="1"/>
  <c r="A12" i="7"/>
  <c r="A23" i="8" a="1"/>
  <c r="A23" i="8" s="1"/>
  <c r="B2" i="8"/>
  <c r="C2" i="8" s="1"/>
  <c r="D2" i="8" s="1"/>
  <c r="E2" i="8" s="1"/>
  <c r="F2" i="8" s="1"/>
  <c r="G2" i="8" s="1"/>
  <c r="H2" i="8" s="1"/>
  <c r="I2" i="8" s="1"/>
  <c r="J2" i="8" s="1"/>
  <c r="B22" i="8"/>
  <c r="C22" i="8" s="1"/>
  <c r="C23" i="8" s="1" a="1"/>
  <c r="C23" i="8" s="1"/>
  <c r="B12" i="8"/>
  <c r="B192" i="7"/>
  <c r="C192" i="7" s="1"/>
  <c r="D192" i="7" s="1"/>
  <c r="E192" i="7" s="1"/>
  <c r="F192" i="7" s="1"/>
  <c r="G192" i="7" s="1"/>
  <c r="H192" i="7" s="1"/>
  <c r="I192" i="7" s="1"/>
  <c r="J192" i="7" s="1"/>
  <c r="J193" i="7" s="1" a="1"/>
  <c r="J193" i="7" s="1"/>
  <c r="B182" i="7"/>
  <c r="C182" i="7" s="1"/>
  <c r="D182" i="7" s="1"/>
  <c r="E182" i="7" s="1"/>
  <c r="F182" i="7" s="1"/>
  <c r="G182" i="7" s="1"/>
  <c r="H182" i="7" s="1"/>
  <c r="I182" i="7" s="1"/>
  <c r="J182" i="7" s="1"/>
  <c r="J183" i="7" s="1" a="1"/>
  <c r="J183" i="7" s="1"/>
  <c r="B172" i="7"/>
  <c r="C172" i="7" s="1"/>
  <c r="D172" i="7" s="1"/>
  <c r="E172" i="7" s="1"/>
  <c r="F172" i="7" s="1"/>
  <c r="G172" i="7" s="1"/>
  <c r="H172" i="7" s="1"/>
  <c r="I172" i="7" s="1"/>
  <c r="J172" i="7" s="1"/>
  <c r="J173" i="7" s="1" a="1"/>
  <c r="J173" i="7" s="1"/>
  <c r="B112" i="7"/>
  <c r="C112" i="7" s="1"/>
  <c r="D112" i="7" s="1"/>
  <c r="E112" i="7" s="1"/>
  <c r="F112" i="7" s="1"/>
  <c r="G112" i="7" s="1"/>
  <c r="H112" i="7" s="1"/>
  <c r="I112" i="7" s="1"/>
  <c r="J112" i="7" s="1"/>
  <c r="J113" i="7" s="1" a="1"/>
  <c r="J113" i="7" s="1"/>
  <c r="B22" i="7"/>
  <c r="C22" i="7" s="1"/>
  <c r="B12" i="7"/>
  <c r="C12" i="7" s="1"/>
  <c r="C13" i="7" s="1" a="1"/>
  <c r="C13" i="7" s="1"/>
  <c r="B2" i="7"/>
  <c r="C2" i="7" s="1"/>
  <c r="C3" i="7" s="1" a="1"/>
  <c r="C3" i="7" s="1"/>
  <c r="B232" i="6"/>
  <c r="C232" i="6" s="1"/>
  <c r="B222" i="6"/>
  <c r="C222" i="6" s="1"/>
  <c r="C212" i="6"/>
  <c r="D212" i="6" s="1"/>
  <c r="B212" i="6"/>
  <c r="B202" i="6"/>
  <c r="C202" i="6" s="1"/>
  <c r="B192" i="6"/>
  <c r="B182" i="6"/>
  <c r="C182" i="6" s="1"/>
  <c r="B172" i="6"/>
  <c r="C172" i="6" s="1"/>
  <c r="B162" i="6"/>
  <c r="C162" i="6" s="1"/>
  <c r="B152" i="6"/>
  <c r="C152" i="6" s="1"/>
  <c r="C142" i="6"/>
  <c r="D142" i="6" s="1"/>
  <c r="B142" i="6"/>
  <c r="B132" i="6"/>
  <c r="C132" i="6" s="1"/>
  <c r="B122" i="6"/>
  <c r="B112" i="6"/>
  <c r="C112" i="6" s="1"/>
  <c r="B102" i="6"/>
  <c r="C102" i="6" s="1"/>
  <c r="B92" i="6"/>
  <c r="C92" i="6" s="1"/>
  <c r="B82" i="6"/>
  <c r="C82" i="6" s="1"/>
  <c r="C72" i="6"/>
  <c r="D72" i="6" s="1"/>
  <c r="B72" i="6"/>
  <c r="C62" i="6"/>
  <c r="D62" i="6" s="1"/>
  <c r="B62" i="6"/>
  <c r="B52" i="6"/>
  <c r="C52" i="6" s="1"/>
  <c r="B42" i="6"/>
  <c r="B32" i="6"/>
  <c r="C32" i="6" s="1"/>
  <c r="B22" i="6"/>
  <c r="C22" i="6" s="1"/>
  <c r="B12" i="6"/>
  <c r="C12" i="6" s="1"/>
  <c r="B2" i="6"/>
  <c r="R172" i="8" l="1"/>
  <c r="Q42" i="8"/>
  <c r="Q32" i="8"/>
  <c r="R192" i="8"/>
  <c r="S12" i="8"/>
  <c r="R162" i="8"/>
  <c r="S132" i="8"/>
  <c r="S82" i="8"/>
  <c r="S2" i="8"/>
  <c r="S92" i="8"/>
  <c r="S52" i="8"/>
  <c r="S142" i="8"/>
  <c r="R202" i="8"/>
  <c r="S212" i="8"/>
  <c r="R62" i="8"/>
  <c r="S222" i="8"/>
  <c r="S72" i="8"/>
  <c r="S182" i="8"/>
  <c r="U112" i="8"/>
  <c r="R122" i="8"/>
  <c r="Q102" i="8"/>
  <c r="R232" i="8"/>
  <c r="Q22" i="8"/>
  <c r="R152" i="8"/>
  <c r="B23" i="8" a="1"/>
  <c r="B23" i="8" s="1"/>
  <c r="Q22" i="7"/>
  <c r="R212" i="7"/>
  <c r="R82" i="7"/>
  <c r="R52" i="7"/>
  <c r="S72" i="7"/>
  <c r="S172" i="7"/>
  <c r="T132" i="7"/>
  <c r="R12" i="7"/>
  <c r="Q122" i="7"/>
  <c r="R42" i="7"/>
  <c r="T62" i="7"/>
  <c r="R232" i="7"/>
  <c r="S102" i="7"/>
  <c r="Q142" i="7"/>
  <c r="R112" i="7"/>
  <c r="T92" i="7"/>
  <c r="Q192" i="7"/>
  <c r="S222" i="7"/>
  <c r="Q32" i="7"/>
  <c r="S2" i="7"/>
  <c r="Q152" i="7"/>
  <c r="Q202" i="7"/>
  <c r="R182" i="7"/>
  <c r="U162" i="7"/>
  <c r="C122" i="7"/>
  <c r="B123" i="7" a="1"/>
  <c r="B123" i="7" s="1"/>
  <c r="C132" i="7"/>
  <c r="C133" i="7" s="1" a="1"/>
  <c r="C133" i="7" s="1"/>
  <c r="B133" i="7" a="1"/>
  <c r="B133" i="7" s="1"/>
  <c r="C212" i="7"/>
  <c r="C213" i="7" s="1" a="1"/>
  <c r="C213" i="7" s="1"/>
  <c r="B213" i="7" a="1"/>
  <c r="B213" i="7" s="1"/>
  <c r="C152" i="7"/>
  <c r="C153" i="7" s="1" a="1"/>
  <c r="C153" i="7" s="1"/>
  <c r="B153" i="7" a="1"/>
  <c r="B153" i="7" s="1"/>
  <c r="C232" i="7"/>
  <c r="B233" i="7" a="1"/>
  <c r="B233" i="7" s="1"/>
  <c r="C162" i="7"/>
  <c r="B163" i="7" a="1"/>
  <c r="B163" i="7" s="1"/>
  <c r="H113" i="7" a="1"/>
  <c r="H113" i="7" s="1"/>
  <c r="D173" i="7" a="1"/>
  <c r="D173" i="7" s="1"/>
  <c r="B183" i="7" a="1"/>
  <c r="B183" i="7" s="1"/>
  <c r="H193" i="7" a="1"/>
  <c r="H193" i="7" s="1"/>
  <c r="I113" i="7" a="1"/>
  <c r="I113" i="7" s="1"/>
  <c r="A153" i="7" a="1"/>
  <c r="A153" i="7" s="1"/>
  <c r="E173" i="7" a="1"/>
  <c r="E173" i="7" s="1"/>
  <c r="C183" i="7" a="1"/>
  <c r="C183" i="7" s="1"/>
  <c r="I193" i="7" a="1"/>
  <c r="I193" i="7" s="1"/>
  <c r="A233" i="7" a="1"/>
  <c r="A233" i="7" s="1"/>
  <c r="B113" i="7" a="1"/>
  <c r="B113" i="7" s="1"/>
  <c r="F173" i="7" a="1"/>
  <c r="F173" i="7" s="1"/>
  <c r="D183" i="7" a="1"/>
  <c r="D183" i="7" s="1"/>
  <c r="B193" i="7" a="1"/>
  <c r="B193" i="7" s="1"/>
  <c r="A123" i="7" a="1"/>
  <c r="A123" i="7" s="1"/>
  <c r="E183" i="7" a="1"/>
  <c r="E183" i="7" s="1"/>
  <c r="B202" i="7"/>
  <c r="G173" i="7" a="1"/>
  <c r="G173" i="7" s="1"/>
  <c r="D113" i="7" a="1"/>
  <c r="D113" i="7" s="1"/>
  <c r="D193" i="7" a="1"/>
  <c r="D193" i="7" s="1"/>
  <c r="C193" i="7" a="1"/>
  <c r="C193" i="7" s="1"/>
  <c r="F183" i="7" a="1"/>
  <c r="F183" i="7" s="1"/>
  <c r="B142" i="7"/>
  <c r="B222" i="7"/>
  <c r="A13" i="7" a="1"/>
  <c r="A13" i="7" s="1"/>
  <c r="E113" i="7" a="1"/>
  <c r="E113" i="7" s="1"/>
  <c r="A133" i="7" a="1"/>
  <c r="A133" i="7" s="1"/>
  <c r="I173" i="7" a="1"/>
  <c r="I173" i="7" s="1"/>
  <c r="G183" i="7" a="1"/>
  <c r="G183" i="7" s="1"/>
  <c r="E193" i="7" a="1"/>
  <c r="E193" i="7" s="1"/>
  <c r="A213" i="7" a="1"/>
  <c r="A213" i="7" s="1"/>
  <c r="H173" i="7" a="1"/>
  <c r="H173" i="7" s="1"/>
  <c r="B13" i="7" a="1"/>
  <c r="B13" i="7" s="1"/>
  <c r="F113" i="7" a="1"/>
  <c r="F113" i="7" s="1"/>
  <c r="B173" i="7" a="1"/>
  <c r="B173" i="7" s="1"/>
  <c r="H183" i="7" a="1"/>
  <c r="H183" i="7" s="1"/>
  <c r="F193" i="7" a="1"/>
  <c r="F193" i="7" s="1"/>
  <c r="C113" i="7" a="1"/>
  <c r="C113" i="7" s="1"/>
  <c r="A23" i="7" a="1"/>
  <c r="A23" i="7" s="1"/>
  <c r="G113" i="7" a="1"/>
  <c r="G113" i="7" s="1"/>
  <c r="C173" i="7" a="1"/>
  <c r="C173" i="7" s="1"/>
  <c r="I183" i="7" a="1"/>
  <c r="I183" i="7" s="1"/>
  <c r="G193" i="7" a="1"/>
  <c r="G193" i="7" s="1"/>
  <c r="E212" i="6"/>
  <c r="C192" i="6"/>
  <c r="C42" i="6"/>
  <c r="D22" i="6"/>
  <c r="B42" i="7"/>
  <c r="B43" i="7" s="1" a="1"/>
  <c r="B43" i="7" s="1"/>
  <c r="B32" i="7"/>
  <c r="B33" i="7" s="1" a="1"/>
  <c r="B33" i="7" s="1"/>
  <c r="D22" i="7"/>
  <c r="D23" i="7" s="1" a="1"/>
  <c r="D23" i="7" s="1"/>
  <c r="D12" i="7"/>
  <c r="D13" i="7" s="1" a="1"/>
  <c r="D13" i="7" s="1"/>
  <c r="C12" i="8"/>
  <c r="C13" i="8" s="1" a="1"/>
  <c r="C13" i="8" s="1"/>
  <c r="D22" i="8"/>
  <c r="D23" i="8" s="1" a="1"/>
  <c r="D23" i="8" s="1"/>
  <c r="D212" i="7"/>
  <c r="D213" i="7" s="1" a="1"/>
  <c r="D213" i="7" s="1"/>
  <c r="D132" i="7"/>
  <c r="D133" i="7" s="1" a="1"/>
  <c r="D133" i="7" s="1"/>
  <c r="D2" i="7"/>
  <c r="D92" i="6"/>
  <c r="D112" i="6"/>
  <c r="D152" i="6"/>
  <c r="E22" i="6"/>
  <c r="D222" i="6"/>
  <c r="D182" i="6"/>
  <c r="D162" i="6"/>
  <c r="C2" i="6"/>
  <c r="E72" i="6"/>
  <c r="D52" i="6"/>
  <c r="D202" i="6"/>
  <c r="D12" i="6"/>
  <c r="D32" i="6"/>
  <c r="C122" i="6"/>
  <c r="D82" i="6"/>
  <c r="D102" i="6"/>
  <c r="E62" i="6"/>
  <c r="D172" i="6"/>
  <c r="D232" i="6"/>
  <c r="D132" i="6"/>
  <c r="E142" i="6"/>
  <c r="F212" i="6"/>
  <c r="D42" i="6"/>
  <c r="S172" i="8" l="1"/>
  <c r="R22" i="8"/>
  <c r="S152" i="8"/>
  <c r="S122" i="8"/>
  <c r="T222" i="8"/>
  <c r="T142" i="8"/>
  <c r="T82" i="8"/>
  <c r="S192" i="8"/>
  <c r="S62" i="8"/>
  <c r="T52" i="8"/>
  <c r="T132" i="8"/>
  <c r="S162" i="8"/>
  <c r="T212" i="8"/>
  <c r="T92" i="8"/>
  <c r="R32" i="8"/>
  <c r="S232" i="8"/>
  <c r="T182" i="8"/>
  <c r="R102" i="8"/>
  <c r="T72" i="8"/>
  <c r="S202" i="8"/>
  <c r="T2" i="8"/>
  <c r="T12" i="8"/>
  <c r="R42" i="8"/>
  <c r="A33" i="8" a="1"/>
  <c r="A33" i="8" s="1"/>
  <c r="B32" i="8"/>
  <c r="S52" i="7"/>
  <c r="S82" i="7"/>
  <c r="S212" i="7"/>
  <c r="R22" i="7"/>
  <c r="S12" i="7"/>
  <c r="T2" i="7"/>
  <c r="R192" i="7"/>
  <c r="R142" i="7"/>
  <c r="S232" i="7"/>
  <c r="T102" i="7"/>
  <c r="U62" i="7"/>
  <c r="U132" i="7"/>
  <c r="S182" i="7"/>
  <c r="R32" i="7"/>
  <c r="R202" i="7"/>
  <c r="U92" i="7"/>
  <c r="S42" i="7"/>
  <c r="T172" i="7"/>
  <c r="S112" i="7"/>
  <c r="R122" i="7"/>
  <c r="T222" i="7"/>
  <c r="R152" i="7"/>
  <c r="T72" i="7"/>
  <c r="D152" i="7"/>
  <c r="D153" i="7" s="1" a="1"/>
  <c r="D153" i="7" s="1"/>
  <c r="E2" i="7"/>
  <c r="D3" i="7" a="1"/>
  <c r="D3" i="7" s="1"/>
  <c r="C222" i="7"/>
  <c r="B223" i="7" a="1"/>
  <c r="B223" i="7" s="1"/>
  <c r="C142" i="7"/>
  <c r="B143" i="7" a="1"/>
  <c r="B143" i="7" s="1"/>
  <c r="C202" i="7"/>
  <c r="B203" i="7" a="1"/>
  <c r="B203" i="7" s="1"/>
  <c r="A53" i="7" a="1"/>
  <c r="A53" i="7" s="1"/>
  <c r="A43" i="7" a="1"/>
  <c r="A43" i="7" s="1"/>
  <c r="A33" i="7" a="1"/>
  <c r="A33" i="7" s="1"/>
  <c r="D162" i="7"/>
  <c r="C163" i="7" a="1"/>
  <c r="C163" i="7" s="1"/>
  <c r="D232" i="7"/>
  <c r="C233" i="7" a="1"/>
  <c r="C233" i="7" s="1"/>
  <c r="D122" i="7"/>
  <c r="C123" i="7" a="1"/>
  <c r="C123" i="7" s="1"/>
  <c r="D192" i="6"/>
  <c r="E132" i="7"/>
  <c r="E133" i="7" s="1" a="1"/>
  <c r="E133" i="7" s="1"/>
  <c r="C32" i="7"/>
  <c r="C33" i="7" s="1" a="1"/>
  <c r="C33" i="7" s="1"/>
  <c r="C42" i="7"/>
  <c r="C43" i="7" s="1" a="1"/>
  <c r="C43" i="7" s="1"/>
  <c r="B52" i="7"/>
  <c r="B53" i="7" s="1" a="1"/>
  <c r="B53" i="7" s="1"/>
  <c r="E22" i="7"/>
  <c r="E23" i="7" s="1" a="1"/>
  <c r="E23" i="7" s="1"/>
  <c r="E12" i="7"/>
  <c r="E13" i="7" s="1" a="1"/>
  <c r="E13" i="7" s="1"/>
  <c r="D12" i="8"/>
  <c r="D13" i="8" s="1" a="1"/>
  <c r="D13" i="8" s="1"/>
  <c r="E22" i="8"/>
  <c r="E23" i="8" s="1" a="1"/>
  <c r="E23" i="8" s="1"/>
  <c r="E212" i="7"/>
  <c r="E213" i="7" s="1" a="1"/>
  <c r="E213" i="7" s="1"/>
  <c r="E152" i="7"/>
  <c r="E153" i="7" s="1" a="1"/>
  <c r="E153" i="7" s="1"/>
  <c r="E52" i="6"/>
  <c r="E132" i="6"/>
  <c r="D122" i="6"/>
  <c r="D2" i="6"/>
  <c r="F62" i="6"/>
  <c r="E202" i="6"/>
  <c r="E222" i="6"/>
  <c r="E102" i="6"/>
  <c r="F22" i="6"/>
  <c r="G212" i="6"/>
  <c r="E152" i="6"/>
  <c r="F142" i="6"/>
  <c r="E232" i="6"/>
  <c r="E82" i="6"/>
  <c r="F72" i="6"/>
  <c r="E32" i="6"/>
  <c r="E162" i="6"/>
  <c r="E112" i="6"/>
  <c r="E42" i="6"/>
  <c r="E172" i="6"/>
  <c r="E12" i="6"/>
  <c r="E182" i="6"/>
  <c r="E92" i="6"/>
  <c r="M60" i="1"/>
  <c r="M11" i="1"/>
  <c r="O1073" i="1"/>
  <c r="D411" i="9" s="1" a="1"/>
  <c r="D411" i="9" s="1"/>
  <c r="O820" i="1"/>
  <c r="O1120" i="1"/>
  <c r="O1110" i="1"/>
  <c r="O1105" i="1"/>
  <c r="O1104" i="1"/>
  <c r="O1107" i="1"/>
  <c r="O1103" i="1"/>
  <c r="O1102" i="1"/>
  <c r="O1101" i="1"/>
  <c r="O1099" i="1"/>
  <c r="O1096" i="1"/>
  <c r="O1095" i="1"/>
  <c r="O1094" i="1"/>
  <c r="O1091" i="1"/>
  <c r="O1090" i="1"/>
  <c r="O1089" i="1"/>
  <c r="O1088" i="1"/>
  <c r="O1087" i="1"/>
  <c r="O1080" i="1"/>
  <c r="O1084" i="1"/>
  <c r="O1083" i="1"/>
  <c r="O1082" i="1"/>
  <c r="O1081" i="1"/>
  <c r="O1077" i="1"/>
  <c r="O1074" i="1"/>
  <c r="D6" i="9" s="1" a="1"/>
  <c r="D6" i="9" s="1"/>
  <c r="O1072" i="1"/>
  <c r="O1071" i="1"/>
  <c r="O1070" i="1"/>
  <c r="O1069" i="1"/>
  <c r="D5" i="9" s="1" a="1"/>
  <c r="D5" i="9" s="1"/>
  <c r="O1067" i="1"/>
  <c r="O1066" i="1"/>
  <c r="O1063" i="1"/>
  <c r="O1062" i="1"/>
  <c r="O1061" i="1"/>
  <c r="O1065" i="1"/>
  <c r="O1064" i="1"/>
  <c r="O1053" i="1"/>
  <c r="O1059" i="1"/>
  <c r="O1052" i="1"/>
  <c r="O1058" i="1"/>
  <c r="O1057" i="1"/>
  <c r="O1051" i="1"/>
  <c r="O1056" i="1"/>
  <c r="O1050" i="1"/>
  <c r="O1055" i="1"/>
  <c r="O1054" i="1"/>
  <c r="O1049" i="1"/>
  <c r="O1048" i="1"/>
  <c r="O1047" i="1"/>
  <c r="O1046" i="1"/>
  <c r="O1042" i="1"/>
  <c r="O1040" i="1"/>
  <c r="O1039" i="1"/>
  <c r="O1045" i="1"/>
  <c r="O1044" i="1"/>
  <c r="O1038" i="1"/>
  <c r="O1043" i="1"/>
  <c r="O1037" i="1"/>
  <c r="O1035" i="1"/>
  <c r="O1034" i="1"/>
  <c r="O1033" i="1"/>
  <c r="O1029" i="1"/>
  <c r="O1032" i="1"/>
  <c r="O1031" i="1"/>
  <c r="O1030" i="1"/>
  <c r="O1028" i="1"/>
  <c r="O1027" i="1"/>
  <c r="O1019" i="1"/>
  <c r="O1026" i="1"/>
  <c r="O1025" i="1"/>
  <c r="O1018" i="1"/>
  <c r="O1016" i="1"/>
  <c r="O1024" i="1"/>
  <c r="O1023" i="1"/>
  <c r="O1022" i="1"/>
  <c r="O1021" i="1"/>
  <c r="O1020" i="1"/>
  <c r="O1015" i="1"/>
  <c r="O1014" i="1"/>
  <c r="O1008" i="1"/>
  <c r="O1013" i="1"/>
  <c r="O1007" i="1"/>
  <c r="O1012" i="1"/>
  <c r="O1006" i="1"/>
  <c r="O1005" i="1"/>
  <c r="O1004" i="1"/>
  <c r="O1011" i="1"/>
  <c r="O1010" i="1"/>
  <c r="D14" i="9" s="1" a="1"/>
  <c r="D14" i="9" s="1"/>
  <c r="O1009" i="1"/>
  <c r="O1000" i="1"/>
  <c r="O999" i="1"/>
  <c r="O998" i="1"/>
  <c r="O997" i="1"/>
  <c r="O1003" i="1"/>
  <c r="O996" i="1"/>
  <c r="O1002" i="1"/>
  <c r="O1001" i="1"/>
  <c r="O984" i="1"/>
  <c r="O995" i="1"/>
  <c r="O994" i="1"/>
  <c r="O993" i="1"/>
  <c r="O992" i="1"/>
  <c r="O991" i="1"/>
  <c r="O983" i="1"/>
  <c r="O990" i="1"/>
  <c r="O989" i="1"/>
  <c r="O988" i="1"/>
  <c r="O982" i="1"/>
  <c r="O987" i="1"/>
  <c r="O986" i="1"/>
  <c r="O985" i="1"/>
  <c r="O980" i="1"/>
  <c r="O969" i="1"/>
  <c r="O981" i="1"/>
  <c r="O968" i="1"/>
  <c r="O979" i="1"/>
  <c r="O967" i="1"/>
  <c r="O966" i="1"/>
  <c r="O976" i="1"/>
  <c r="O975" i="1"/>
  <c r="O974" i="1"/>
  <c r="O965" i="1"/>
  <c r="O973" i="1"/>
  <c r="O972" i="1"/>
  <c r="O971" i="1"/>
  <c r="O970" i="1"/>
  <c r="O978" i="1"/>
  <c r="O977" i="1"/>
  <c r="O964" i="1"/>
  <c r="O963" i="1"/>
  <c r="O962" i="1"/>
  <c r="O961" i="1"/>
  <c r="O958" i="1"/>
  <c r="O957" i="1"/>
  <c r="O956" i="1"/>
  <c r="O960" i="1"/>
  <c r="O955" i="1"/>
  <c r="O954" i="1"/>
  <c r="O953" i="1"/>
  <c r="O959" i="1"/>
  <c r="D154" i="9" s="1" a="1"/>
  <c r="D154" i="9" s="1"/>
  <c r="O952" i="1"/>
  <c r="O951" i="1"/>
  <c r="O944" i="1"/>
  <c r="O950" i="1"/>
  <c r="D246" i="9" s="1" a="1"/>
  <c r="D246" i="9" s="1"/>
  <c r="O943" i="1"/>
  <c r="O949" i="1"/>
  <c r="O942" i="1"/>
  <c r="O948" i="1"/>
  <c r="O947" i="1"/>
  <c r="O946" i="1"/>
  <c r="O941" i="1"/>
  <c r="O940" i="1"/>
  <c r="O939" i="1"/>
  <c r="O938" i="1"/>
  <c r="O937" i="1"/>
  <c r="O936" i="1"/>
  <c r="O935" i="1"/>
  <c r="O934" i="1"/>
  <c r="O933" i="1"/>
  <c r="O932" i="1"/>
  <c r="O931" i="1"/>
  <c r="O930" i="1"/>
  <c r="O929" i="1"/>
  <c r="O928" i="1"/>
  <c r="O927" i="1"/>
  <c r="O923" i="1"/>
  <c r="O926" i="1"/>
  <c r="O925" i="1"/>
  <c r="O924" i="1"/>
  <c r="O921" i="1"/>
  <c r="O922" i="1"/>
  <c r="O909" i="1"/>
  <c r="O919" i="1"/>
  <c r="O918" i="1"/>
  <c r="O908" i="1"/>
  <c r="O907" i="1"/>
  <c r="O917" i="1"/>
  <c r="O906" i="1"/>
  <c r="O905" i="1"/>
  <c r="O916" i="1"/>
  <c r="O915" i="1"/>
  <c r="O914" i="1"/>
  <c r="O913" i="1"/>
  <c r="O912" i="1"/>
  <c r="O911" i="1"/>
  <c r="O910" i="1"/>
  <c r="O920" i="1"/>
  <c r="O904" i="1"/>
  <c r="O903" i="1"/>
  <c r="O902" i="1"/>
  <c r="O901" i="1"/>
  <c r="O900" i="1"/>
  <c r="O899" i="1"/>
  <c r="O898" i="1"/>
  <c r="O897" i="1"/>
  <c r="O895" i="1"/>
  <c r="O893" i="1"/>
  <c r="O892" i="1"/>
  <c r="O891" i="1"/>
  <c r="O890" i="1"/>
  <c r="O889" i="1"/>
  <c r="O888" i="1"/>
  <c r="O887" i="1"/>
  <c r="O886" i="1"/>
  <c r="O885" i="1"/>
  <c r="O875" i="1"/>
  <c r="O884" i="1"/>
  <c r="O883" i="1"/>
  <c r="O882" i="1"/>
  <c r="O881" i="1"/>
  <c r="O880" i="1"/>
  <c r="O874" i="1"/>
  <c r="O879" i="1"/>
  <c r="O878" i="1"/>
  <c r="O877" i="1"/>
  <c r="O876" i="1"/>
  <c r="O873" i="1"/>
  <c r="O872" i="1"/>
  <c r="O869" i="1"/>
  <c r="O860" i="1"/>
  <c r="O859" i="1"/>
  <c r="O868" i="1"/>
  <c r="O867" i="1"/>
  <c r="O866" i="1"/>
  <c r="D142" i="9" s="1" a="1"/>
  <c r="D142" i="9" s="1"/>
  <c r="O865" i="1"/>
  <c r="D139" i="9" s="1" a="1"/>
  <c r="D139" i="9" s="1"/>
  <c r="O864" i="1"/>
  <c r="O858" i="1"/>
  <c r="O863" i="1"/>
  <c r="O862" i="1"/>
  <c r="D53" i="9" s="1" a="1"/>
  <c r="D53" i="9" s="1"/>
  <c r="O871" i="1"/>
  <c r="O870" i="1"/>
  <c r="O861" i="1"/>
  <c r="O853" i="1"/>
  <c r="O852" i="1"/>
  <c r="O857" i="1"/>
  <c r="O856" i="1"/>
  <c r="O855" i="1"/>
  <c r="O851" i="1"/>
  <c r="O850" i="1"/>
  <c r="O849" i="1"/>
  <c r="O848" i="1"/>
  <c r="O854" i="1"/>
  <c r="O846" i="1"/>
  <c r="O845" i="1"/>
  <c r="O847" i="1"/>
  <c r="O844" i="1"/>
  <c r="O839" i="1"/>
  <c r="O838" i="1"/>
  <c r="D257" i="9" s="1" a="1"/>
  <c r="D257" i="9" s="1"/>
  <c r="O837" i="1"/>
  <c r="O842" i="1"/>
  <c r="O836" i="1"/>
  <c r="O841" i="1"/>
  <c r="O835" i="1"/>
  <c r="O843" i="1"/>
  <c r="O834" i="1"/>
  <c r="O833" i="1"/>
  <c r="O832" i="1"/>
  <c r="O831" i="1"/>
  <c r="O830" i="1"/>
  <c r="O829" i="1"/>
  <c r="D319" i="9" s="1" a="1"/>
  <c r="D319" i="9" s="1"/>
  <c r="O828" i="1"/>
  <c r="O827" i="1"/>
  <c r="O826" i="1"/>
  <c r="O825" i="1"/>
  <c r="O818" i="1"/>
  <c r="O824" i="1"/>
  <c r="O823" i="1"/>
  <c r="O822" i="1"/>
  <c r="O821" i="1"/>
  <c r="O819" i="1"/>
  <c r="O817" i="1"/>
  <c r="O816" i="1"/>
  <c r="O809" i="1"/>
  <c r="O815" i="1"/>
  <c r="O813" i="1"/>
  <c r="O812" i="1"/>
  <c r="O808" i="1"/>
  <c r="O807" i="1"/>
  <c r="O806" i="1"/>
  <c r="O811" i="1"/>
  <c r="O810" i="1"/>
  <c r="O805" i="1"/>
  <c r="O804" i="1"/>
  <c r="O803" i="1"/>
  <c r="O798" i="1"/>
  <c r="O802" i="1"/>
  <c r="O801" i="1"/>
  <c r="O797" i="1"/>
  <c r="O796" i="1"/>
  <c r="O800" i="1"/>
  <c r="O795" i="1"/>
  <c r="O799" i="1"/>
  <c r="O790" i="1"/>
  <c r="O794" i="1"/>
  <c r="O793" i="1"/>
  <c r="O792" i="1"/>
  <c r="O791" i="1"/>
  <c r="O787" i="1"/>
  <c r="O786" i="1"/>
  <c r="O776" i="1"/>
  <c r="D344" i="9" s="1" a="1"/>
  <c r="D344" i="9" s="1"/>
  <c r="O785" i="1"/>
  <c r="O775" i="1"/>
  <c r="O783" i="1"/>
  <c r="O782" i="1"/>
  <c r="O781" i="1"/>
  <c r="O774" i="1"/>
  <c r="O780" i="1"/>
  <c r="O779" i="1"/>
  <c r="O778" i="1"/>
  <c r="O777" i="1"/>
  <c r="O773" i="1"/>
  <c r="O766" i="1"/>
  <c r="O765" i="1"/>
  <c r="O772" i="1"/>
  <c r="O770" i="1"/>
  <c r="O764" i="1"/>
  <c r="O763" i="1"/>
  <c r="O762" i="1"/>
  <c r="O761" i="1"/>
  <c r="O769" i="1"/>
  <c r="O768" i="1"/>
  <c r="O767" i="1"/>
  <c r="O760" i="1"/>
  <c r="O759" i="1"/>
  <c r="O756" i="1"/>
  <c r="O755" i="1"/>
  <c r="O754" i="1"/>
  <c r="O753" i="1"/>
  <c r="O752" i="1"/>
  <c r="O751" i="1"/>
  <c r="O758" i="1"/>
  <c r="O757" i="1"/>
  <c r="O749" i="1"/>
  <c r="O750" i="1"/>
  <c r="O747" i="1"/>
  <c r="O746" i="1"/>
  <c r="O745" i="1"/>
  <c r="O744" i="1"/>
  <c r="O743" i="1"/>
  <c r="O742" i="1"/>
  <c r="O741" i="1"/>
  <c r="O740" i="1"/>
  <c r="O739" i="1"/>
  <c r="O738" i="1"/>
  <c r="O737" i="1"/>
  <c r="O736" i="1"/>
  <c r="O735" i="1"/>
  <c r="O734" i="1"/>
  <c r="O732" i="1"/>
  <c r="O730" i="1"/>
  <c r="O728" i="1"/>
  <c r="O727" i="1"/>
  <c r="O733" i="1"/>
  <c r="O731" i="1"/>
  <c r="O729" i="1"/>
  <c r="O726" i="1"/>
  <c r="O719" i="1"/>
  <c r="O718" i="1"/>
  <c r="O725" i="1"/>
  <c r="O724" i="1"/>
  <c r="O723" i="1"/>
  <c r="O722" i="1"/>
  <c r="O717" i="1"/>
  <c r="O716" i="1"/>
  <c r="O721" i="1"/>
  <c r="O715" i="1"/>
  <c r="O720" i="1"/>
  <c r="O714" i="1"/>
  <c r="O713" i="1"/>
  <c r="O712" i="1"/>
  <c r="O711" i="1"/>
  <c r="O710" i="1"/>
  <c r="O709" i="1"/>
  <c r="O704" i="1"/>
  <c r="O708" i="1"/>
  <c r="O703" i="1"/>
  <c r="O707" i="1"/>
  <c r="O702" i="1"/>
  <c r="O701" i="1"/>
  <c r="O706" i="1"/>
  <c r="O705" i="1"/>
  <c r="O697" i="1"/>
  <c r="O700" i="1"/>
  <c r="O699" i="1"/>
  <c r="O696" i="1"/>
  <c r="O698" i="1"/>
  <c r="O695" i="1"/>
  <c r="O692" i="1"/>
  <c r="O691" i="1"/>
  <c r="O690" i="1"/>
  <c r="O688" i="1"/>
  <c r="O694" i="1"/>
  <c r="O693" i="1"/>
  <c r="O680" i="1"/>
  <c r="O689" i="1"/>
  <c r="O687" i="1"/>
  <c r="O679" i="1"/>
  <c r="O678" i="1"/>
  <c r="O686" i="1"/>
  <c r="O685" i="1"/>
  <c r="O684" i="1"/>
  <c r="O683" i="1"/>
  <c r="O681" i="1"/>
  <c r="O682" i="1"/>
  <c r="O677" i="1"/>
  <c r="O676" i="1"/>
  <c r="O667" i="1"/>
  <c r="O666" i="1"/>
  <c r="O675" i="1"/>
  <c r="O665" i="1"/>
  <c r="O674" i="1"/>
  <c r="O664" i="1"/>
  <c r="O673" i="1"/>
  <c r="O672" i="1"/>
  <c r="O663" i="1"/>
  <c r="O671" i="1"/>
  <c r="O662" i="1"/>
  <c r="O670" i="1"/>
  <c r="O669" i="1"/>
  <c r="O668" i="1"/>
  <c r="O661" i="1"/>
  <c r="O653" i="1"/>
  <c r="O652" i="1"/>
  <c r="O660" i="1"/>
  <c r="O659" i="1"/>
  <c r="O658" i="1"/>
  <c r="O651" i="1"/>
  <c r="O657" i="1"/>
  <c r="O650" i="1"/>
  <c r="O649" i="1"/>
  <c r="O655" i="1"/>
  <c r="O656" i="1"/>
  <c r="O560" i="1"/>
  <c r="O559" i="1"/>
  <c r="O551" i="1"/>
  <c r="O558" i="1"/>
  <c r="O557" i="1"/>
  <c r="O556" i="1"/>
  <c r="O555" i="1"/>
  <c r="O554" i="1"/>
  <c r="O553" i="1"/>
  <c r="O550" i="1"/>
  <c r="O552" i="1"/>
  <c r="O546" i="1"/>
  <c r="O548" i="1"/>
  <c r="O549" i="1"/>
  <c r="O547" i="1"/>
  <c r="O545" i="1"/>
  <c r="O544" i="1"/>
  <c r="O543" i="1"/>
  <c r="O542" i="1"/>
  <c r="O541" i="1"/>
  <c r="O540" i="1"/>
  <c r="O539" i="1"/>
  <c r="O538" i="1"/>
  <c r="O535" i="1"/>
  <c r="O534" i="1"/>
  <c r="O533" i="1"/>
  <c r="O537" i="1"/>
  <c r="O532" i="1"/>
  <c r="O531" i="1"/>
  <c r="O536" i="1"/>
  <c r="O529" i="1"/>
  <c r="O527" i="1"/>
  <c r="O521" i="1"/>
  <c r="O530" i="1"/>
  <c r="O526" i="1"/>
  <c r="D297" i="9" s="1" a="1"/>
  <c r="D297" i="9" s="1"/>
  <c r="O519" i="1"/>
  <c r="O518" i="1"/>
  <c r="O525" i="1"/>
  <c r="O517" i="1"/>
  <c r="O516" i="1"/>
  <c r="O522" i="1"/>
  <c r="O524" i="1"/>
  <c r="O523" i="1"/>
  <c r="O648" i="1"/>
  <c r="O643" i="1"/>
  <c r="D203" i="9" s="1" a="1"/>
  <c r="D203" i="9" s="1"/>
  <c r="O642" i="1"/>
  <c r="O641" i="1"/>
  <c r="O647" i="1"/>
  <c r="O640" i="1"/>
  <c r="O645" i="1"/>
  <c r="O646" i="1"/>
  <c r="O644" i="1"/>
  <c r="O632" i="1"/>
  <c r="O639" i="1"/>
  <c r="O638" i="1"/>
  <c r="O637" i="1"/>
  <c r="O636" i="1"/>
  <c r="O635" i="1"/>
  <c r="O634" i="1"/>
  <c r="O631" i="1"/>
  <c r="O633" i="1"/>
  <c r="O630" i="1"/>
  <c r="O629" i="1"/>
  <c r="O624" i="1"/>
  <c r="O628" i="1"/>
  <c r="O627" i="1"/>
  <c r="O626" i="1"/>
  <c r="D232" i="9" s="1" a="1"/>
  <c r="D232" i="9" s="1"/>
  <c r="O623" i="1"/>
  <c r="O622" i="1"/>
  <c r="O621" i="1"/>
  <c r="D85" i="9" s="1" a="1"/>
  <c r="D85" i="9" s="1"/>
  <c r="O625" i="1"/>
  <c r="O620" i="1"/>
  <c r="O619" i="1"/>
  <c r="O618" i="1"/>
  <c r="O615" i="1"/>
  <c r="O617" i="1"/>
  <c r="O614" i="1"/>
  <c r="D111" i="9" s="1" a="1"/>
  <c r="D111" i="9" s="1"/>
  <c r="O616" i="1"/>
  <c r="O613" i="1"/>
  <c r="O606" i="1"/>
  <c r="O612" i="1"/>
  <c r="O611" i="1"/>
  <c r="O605" i="1"/>
  <c r="D283" i="9" s="1" a="1"/>
  <c r="D283" i="9" s="1"/>
  <c r="O610" i="1"/>
  <c r="O604" i="1"/>
  <c r="O603" i="1"/>
  <c r="O602" i="1"/>
  <c r="O601" i="1"/>
  <c r="O609" i="1"/>
  <c r="O608" i="1"/>
  <c r="O607" i="1"/>
  <c r="O600" i="1"/>
  <c r="O599" i="1"/>
  <c r="D370" i="9" s="1" a="1"/>
  <c r="D370" i="9" s="1"/>
  <c r="O598" i="1"/>
  <c r="O597" i="1"/>
  <c r="O596" i="1"/>
  <c r="O591" i="1"/>
  <c r="O595" i="1"/>
  <c r="O590" i="1"/>
  <c r="O594" i="1"/>
  <c r="O589" i="1"/>
  <c r="O593" i="1"/>
  <c r="O592" i="1"/>
  <c r="O588" i="1"/>
  <c r="O587" i="1"/>
  <c r="O586" i="1"/>
  <c r="D402" i="9" s="1" a="1"/>
  <c r="D402" i="9" s="1"/>
  <c r="O584" i="1"/>
  <c r="O581" i="1"/>
  <c r="O585" i="1"/>
  <c r="O580" i="1"/>
  <c r="O583" i="1"/>
  <c r="O579" i="1"/>
  <c r="O582" i="1"/>
  <c r="O578" i="1"/>
  <c r="O573" i="1"/>
  <c r="O577" i="1"/>
  <c r="O576" i="1"/>
  <c r="O572" i="1"/>
  <c r="O571" i="1"/>
  <c r="O575" i="1"/>
  <c r="O570" i="1"/>
  <c r="O574" i="1"/>
  <c r="O564" i="1"/>
  <c r="O563" i="1"/>
  <c r="O569" i="1"/>
  <c r="O568" i="1"/>
  <c r="O562" i="1"/>
  <c r="O567" i="1"/>
  <c r="O566" i="1"/>
  <c r="O565" i="1"/>
  <c r="O561" i="1"/>
  <c r="O515" i="1"/>
  <c r="O509" i="1"/>
  <c r="O508" i="1"/>
  <c r="O514" i="1"/>
  <c r="O513" i="1"/>
  <c r="O512" i="1"/>
  <c r="O507" i="1"/>
  <c r="O506" i="1"/>
  <c r="O511" i="1"/>
  <c r="O510" i="1"/>
  <c r="O505" i="1"/>
  <c r="O503" i="1"/>
  <c r="O504" i="1"/>
  <c r="O496" i="1"/>
  <c r="O495" i="1"/>
  <c r="O494" i="1"/>
  <c r="O502" i="1"/>
  <c r="O493" i="1"/>
  <c r="O492" i="1"/>
  <c r="O491" i="1"/>
  <c r="O490" i="1"/>
  <c r="O501" i="1"/>
  <c r="O500" i="1"/>
  <c r="O499" i="1"/>
  <c r="O498" i="1"/>
  <c r="O489" i="1"/>
  <c r="O497" i="1"/>
  <c r="O488" i="1"/>
  <c r="O487" i="1"/>
  <c r="O482" i="1"/>
  <c r="O481" i="1"/>
  <c r="O486" i="1"/>
  <c r="O480" i="1"/>
  <c r="O479" i="1"/>
  <c r="O478" i="1"/>
  <c r="O477" i="1"/>
  <c r="O485" i="1"/>
  <c r="O476" i="1"/>
  <c r="O484" i="1"/>
  <c r="O475" i="1"/>
  <c r="O483" i="1"/>
  <c r="O473" i="1"/>
  <c r="O471" i="1"/>
  <c r="O469" i="1"/>
  <c r="O467" i="1"/>
  <c r="O466" i="1"/>
  <c r="O465" i="1"/>
  <c r="O472" i="1"/>
  <c r="O470" i="1"/>
  <c r="O463" i="1"/>
  <c r="O462" i="1"/>
  <c r="O461" i="1"/>
  <c r="O468" i="1"/>
  <c r="O335" i="1"/>
  <c r="O327" i="1"/>
  <c r="O334" i="1"/>
  <c r="O333" i="1"/>
  <c r="O332" i="1"/>
  <c r="O326" i="1"/>
  <c r="O325" i="1"/>
  <c r="O331" i="1"/>
  <c r="O324" i="1"/>
  <c r="O330" i="1"/>
  <c r="O329" i="1"/>
  <c r="O328" i="1"/>
  <c r="O318" i="1"/>
  <c r="O321" i="1"/>
  <c r="O323" i="1"/>
  <c r="O320" i="1"/>
  <c r="O322" i="1"/>
  <c r="O319" i="1"/>
  <c r="O317" i="1"/>
  <c r="O316" i="1"/>
  <c r="O315" i="1"/>
  <c r="O314" i="1"/>
  <c r="O313" i="1"/>
  <c r="O312" i="1"/>
  <c r="O311" i="1"/>
  <c r="O310" i="1"/>
  <c r="O309" i="1"/>
  <c r="O308" i="1"/>
  <c r="O307" i="1"/>
  <c r="O306" i="1"/>
  <c r="O301" i="1"/>
  <c r="O300" i="1"/>
  <c r="O305" i="1"/>
  <c r="O304" i="1"/>
  <c r="O303" i="1"/>
  <c r="O299" i="1"/>
  <c r="O302" i="1"/>
  <c r="O298" i="1"/>
  <c r="O294" i="1"/>
  <c r="O292" i="1"/>
  <c r="O297" i="1"/>
  <c r="O293" i="1"/>
  <c r="O296" i="1"/>
  <c r="O295" i="1"/>
  <c r="O291" i="1"/>
  <c r="O290" i="1"/>
  <c r="O289" i="1"/>
  <c r="O288" i="1"/>
  <c r="O287" i="1"/>
  <c r="O286" i="1"/>
  <c r="O285" i="1"/>
  <c r="O284" i="1"/>
  <c r="O283" i="1"/>
  <c r="O282" i="1"/>
  <c r="O281" i="1"/>
  <c r="O271" i="1"/>
  <c r="O280" i="1"/>
  <c r="O270" i="1"/>
  <c r="O279" i="1"/>
  <c r="D345" i="9" s="1" a="1"/>
  <c r="D345" i="9" s="1"/>
  <c r="O278" i="1"/>
  <c r="O277" i="1"/>
  <c r="D263" i="9" s="1" a="1"/>
  <c r="D263" i="9" s="1"/>
  <c r="O276" i="1"/>
  <c r="O275" i="1"/>
  <c r="O269" i="1"/>
  <c r="O274" i="1"/>
  <c r="O273" i="1"/>
  <c r="O272" i="1"/>
  <c r="O259" i="1"/>
  <c r="O268" i="1"/>
  <c r="O267" i="1"/>
  <c r="O266" i="1"/>
  <c r="O265" i="1"/>
  <c r="O261" i="1"/>
  <c r="O260" i="1"/>
  <c r="D158" i="9" s="1" a="1"/>
  <c r="D158" i="9" s="1"/>
  <c r="O264" i="1"/>
  <c r="D72" i="9" s="1" a="1"/>
  <c r="D72" i="9" s="1"/>
  <c r="O263" i="1"/>
  <c r="O262" i="1"/>
  <c r="O254" i="1"/>
  <c r="O253" i="1"/>
  <c r="O252" i="1"/>
  <c r="O258" i="1"/>
  <c r="O257" i="1"/>
  <c r="O251" i="1"/>
  <c r="D151" i="9" s="1" a="1"/>
  <c r="D151" i="9" s="1"/>
  <c r="O250" i="1"/>
  <c r="O256" i="1"/>
  <c r="O255" i="1"/>
  <c r="O246" i="1"/>
  <c r="O245" i="1"/>
  <c r="O249" i="1"/>
  <c r="O248" i="1"/>
  <c r="O244" i="1"/>
  <c r="O243" i="1"/>
  <c r="D150" i="9" s="1" a="1"/>
  <c r="D150" i="9" s="1"/>
  <c r="O242" i="1"/>
  <c r="O247" i="1"/>
  <c r="O460" i="1"/>
  <c r="O459" i="1"/>
  <c r="O458" i="1"/>
  <c r="O457" i="1"/>
  <c r="O456" i="1"/>
  <c r="O455" i="1"/>
  <c r="O449" i="1"/>
  <c r="O454" i="1"/>
  <c r="O453" i="1"/>
  <c r="O452" i="1"/>
  <c r="D311" i="9" s="1" a="1"/>
  <c r="D311" i="9" s="1"/>
  <c r="O451" i="1"/>
  <c r="D180" i="9" s="1" a="1"/>
  <c r="D180" i="9" s="1"/>
  <c r="O450" i="1"/>
  <c r="O448" i="1"/>
  <c r="O447" i="1"/>
  <c r="O446" i="1"/>
  <c r="O445" i="1"/>
  <c r="O444" i="1"/>
  <c r="O443" i="1"/>
  <c r="O442" i="1"/>
  <c r="O441" i="1"/>
  <c r="O440" i="1"/>
  <c r="O439" i="1"/>
  <c r="O438" i="1"/>
  <c r="O437" i="1"/>
  <c r="O436" i="1"/>
  <c r="O435" i="1"/>
  <c r="O434" i="1"/>
  <c r="O433" i="1"/>
  <c r="O432" i="1"/>
  <c r="O431" i="1"/>
  <c r="O430" i="1"/>
  <c r="O429" i="1"/>
  <c r="O393" i="1"/>
  <c r="O392" i="1"/>
  <c r="O391" i="1"/>
  <c r="O390" i="1"/>
  <c r="O389" i="1"/>
  <c r="O384" i="1"/>
  <c r="O388" i="1"/>
  <c r="O386" i="1"/>
  <c r="O385" i="1"/>
  <c r="O383" i="1"/>
  <c r="O382" i="1"/>
  <c r="O381" i="1"/>
  <c r="O380" i="1"/>
  <c r="O379" i="1"/>
  <c r="O378" i="1"/>
  <c r="O377" i="1"/>
  <c r="O376" i="1"/>
  <c r="O375" i="1"/>
  <c r="O374" i="1"/>
  <c r="D51" i="9" s="1" a="1"/>
  <c r="D51" i="9" s="1"/>
  <c r="O373" i="1"/>
  <c r="O372" i="1"/>
  <c r="O371" i="1"/>
  <c r="O370" i="1"/>
  <c r="O369" i="1"/>
  <c r="O368" i="1"/>
  <c r="O367" i="1"/>
  <c r="O366" i="1"/>
  <c r="O364" i="1"/>
  <c r="O363" i="1"/>
  <c r="O362" i="1"/>
  <c r="O361" i="1"/>
  <c r="O360" i="1"/>
  <c r="O359" i="1"/>
  <c r="D388" i="9" s="1" a="1"/>
  <c r="D388" i="9" s="1"/>
  <c r="O357" i="1"/>
  <c r="O356" i="1"/>
  <c r="O355" i="1"/>
  <c r="O354" i="1"/>
  <c r="O353" i="1"/>
  <c r="O352" i="1"/>
  <c r="O351" i="1"/>
  <c r="O350" i="1"/>
  <c r="O349" i="1"/>
  <c r="O348" i="1"/>
  <c r="O347" i="1"/>
  <c r="O346" i="1"/>
  <c r="O345" i="1"/>
  <c r="O344" i="1"/>
  <c r="O343" i="1"/>
  <c r="O342" i="1"/>
  <c r="O341" i="1"/>
  <c r="O340" i="1"/>
  <c r="O339" i="1"/>
  <c r="O338" i="1"/>
  <c r="O337" i="1"/>
  <c r="O427" i="1"/>
  <c r="O426" i="1"/>
  <c r="O423" i="1"/>
  <c r="O422" i="1"/>
  <c r="O425" i="1"/>
  <c r="O421" i="1"/>
  <c r="O424" i="1"/>
  <c r="O420" i="1"/>
  <c r="O418" i="1"/>
  <c r="O417" i="1"/>
  <c r="O416" i="1"/>
  <c r="O415" i="1"/>
  <c r="O414" i="1"/>
  <c r="O410" i="1"/>
  <c r="O409" i="1"/>
  <c r="O408" i="1"/>
  <c r="O413" i="1"/>
  <c r="O412" i="1"/>
  <c r="O411" i="1"/>
  <c r="O405" i="1"/>
  <c r="O404" i="1"/>
  <c r="O407" i="1"/>
  <c r="O403" i="1"/>
  <c r="O406" i="1"/>
  <c r="O402" i="1"/>
  <c r="O401" i="1"/>
  <c r="O400" i="1"/>
  <c r="O399" i="1"/>
  <c r="O398" i="1"/>
  <c r="O397" i="1"/>
  <c r="O396" i="1"/>
  <c r="O395" i="1"/>
  <c r="O241" i="1"/>
  <c r="O240" i="1"/>
  <c r="O239" i="1"/>
  <c r="O238" i="1"/>
  <c r="O237" i="1"/>
  <c r="D387" i="9" s="1" a="1"/>
  <c r="D387" i="9" s="1"/>
  <c r="O236" i="1"/>
  <c r="O235" i="1"/>
  <c r="D145" i="9" s="1" a="1"/>
  <c r="D145" i="9" s="1"/>
  <c r="O233" i="1"/>
  <c r="O232" i="1"/>
  <c r="D306" i="9" s="1" a="1"/>
  <c r="D306" i="9" s="1"/>
  <c r="O231" i="1"/>
  <c r="O230" i="1"/>
  <c r="O229" i="1"/>
  <c r="O228" i="1"/>
  <c r="O227" i="1"/>
  <c r="O226" i="1"/>
  <c r="O225" i="1"/>
  <c r="O224" i="1"/>
  <c r="O223" i="1"/>
  <c r="O222" i="1"/>
  <c r="O221" i="1"/>
  <c r="O220" i="1"/>
  <c r="O219" i="1"/>
  <c r="O218" i="1"/>
  <c r="O217" i="1"/>
  <c r="O216" i="1"/>
  <c r="O215" i="1"/>
  <c r="O214" i="1"/>
  <c r="O213" i="1"/>
  <c r="O212" i="1"/>
  <c r="O208" i="1"/>
  <c r="O207" i="1"/>
  <c r="O206" i="1"/>
  <c r="O211" i="1"/>
  <c r="O210" i="1"/>
  <c r="O205" i="1"/>
  <c r="O204" i="1"/>
  <c r="O209" i="1"/>
  <c r="O203" i="1"/>
  <c r="O201" i="1"/>
  <c r="O202" i="1"/>
  <c r="O200" i="1"/>
  <c r="O199" i="1"/>
  <c r="O198" i="1"/>
  <c r="O197" i="1"/>
  <c r="O196" i="1"/>
  <c r="O195" i="1"/>
  <c r="O194" i="1"/>
  <c r="O189" i="1"/>
  <c r="O193" i="1"/>
  <c r="O192" i="1"/>
  <c r="O191" i="1"/>
  <c r="O190" i="1"/>
  <c r="O185" i="1"/>
  <c r="O184" i="1"/>
  <c r="D399" i="9" s="1" a="1"/>
  <c r="D399" i="9" s="1"/>
  <c r="O183" i="1"/>
  <c r="D234" i="9" s="1" a="1"/>
  <c r="D234" i="9" s="1"/>
  <c r="O182" i="1"/>
  <c r="O188" i="1"/>
  <c r="O187" i="1"/>
  <c r="O186" i="1"/>
  <c r="O181" i="1"/>
  <c r="O180" i="1"/>
  <c r="O179" i="1"/>
  <c r="O178" i="1"/>
  <c r="O177" i="1"/>
  <c r="O176" i="1"/>
  <c r="O175" i="1"/>
  <c r="O172" i="1"/>
  <c r="O174" i="1"/>
  <c r="O171" i="1"/>
  <c r="O170" i="1"/>
  <c r="O169" i="1"/>
  <c r="O173" i="1"/>
  <c r="O168" i="1"/>
  <c r="O167" i="1"/>
  <c r="O166" i="1"/>
  <c r="O165" i="1"/>
  <c r="O164" i="1"/>
  <c r="O163" i="1"/>
  <c r="O162" i="1"/>
  <c r="O161" i="1"/>
  <c r="O159" i="1"/>
  <c r="O160" i="1"/>
  <c r="O158" i="1"/>
  <c r="O157" i="1"/>
  <c r="O156" i="1"/>
  <c r="O155" i="1"/>
  <c r="O154" i="1"/>
  <c r="O153" i="1"/>
  <c r="O152" i="1"/>
  <c r="O151" i="1"/>
  <c r="O143" i="1"/>
  <c r="O150" i="1"/>
  <c r="O149" i="1"/>
  <c r="O148" i="1"/>
  <c r="O147" i="1"/>
  <c r="O142" i="1"/>
  <c r="O141" i="1"/>
  <c r="O140" i="1"/>
  <c r="O139" i="1"/>
  <c r="O146" i="1"/>
  <c r="O145" i="1"/>
  <c r="O144" i="1"/>
  <c r="O138" i="1"/>
  <c r="O137" i="1"/>
  <c r="O136" i="1"/>
  <c r="O135" i="1"/>
  <c r="O126" i="1"/>
  <c r="O134" i="1"/>
  <c r="O133" i="1"/>
  <c r="O125" i="1"/>
  <c r="O124" i="1"/>
  <c r="O132" i="1"/>
  <c r="O131" i="1"/>
  <c r="O129" i="1"/>
  <c r="O128" i="1"/>
  <c r="O123" i="1"/>
  <c r="O122" i="1"/>
  <c r="O121" i="1"/>
  <c r="O120" i="1"/>
  <c r="O119" i="1"/>
  <c r="O118" i="1"/>
  <c r="O117" i="1"/>
  <c r="O116" i="1"/>
  <c r="O115" i="1"/>
  <c r="O114" i="1"/>
  <c r="O113" i="1"/>
  <c r="D363" i="9" s="1" a="1"/>
  <c r="D363" i="9" s="1"/>
  <c r="O112" i="1"/>
  <c r="O111" i="1"/>
  <c r="O110" i="1"/>
  <c r="O109" i="1"/>
  <c r="O107" i="1"/>
  <c r="O108" i="1"/>
  <c r="O106" i="1"/>
  <c r="O105" i="1"/>
  <c r="O104" i="1"/>
  <c r="O103" i="1"/>
  <c r="O102" i="1"/>
  <c r="O94" i="1"/>
  <c r="O101" i="1"/>
  <c r="O100" i="1"/>
  <c r="O93" i="1"/>
  <c r="O99" i="1"/>
  <c r="O98" i="1"/>
  <c r="O97" i="1"/>
  <c r="O96" i="1"/>
  <c r="O95" i="1"/>
  <c r="O92" i="1"/>
  <c r="O91" i="1"/>
  <c r="O87" i="1"/>
  <c r="O90" i="1"/>
  <c r="O82" i="1"/>
  <c r="O88" i="1"/>
  <c r="O86" i="1"/>
  <c r="O81" i="1"/>
  <c r="O85" i="1"/>
  <c r="O80" i="1"/>
  <c r="O84" i="1"/>
  <c r="O79" i="1"/>
  <c r="O83" i="1"/>
  <c r="O78" i="1"/>
  <c r="O77" i="1"/>
  <c r="O76" i="1"/>
  <c r="D279" i="9" s="1" a="1"/>
  <c r="D279" i="9" s="1"/>
  <c r="O75" i="1"/>
  <c r="O74" i="1"/>
  <c r="O73" i="1"/>
  <c r="O72" i="1"/>
  <c r="O71" i="1"/>
  <c r="O70" i="1"/>
  <c r="O69" i="1"/>
  <c r="O68" i="1"/>
  <c r="O67" i="1"/>
  <c r="O66" i="1"/>
  <c r="O65" i="1"/>
  <c r="O64" i="1"/>
  <c r="O63" i="1"/>
  <c r="O62" i="1"/>
  <c r="O61" i="1"/>
  <c r="O60" i="1"/>
  <c r="O59" i="1"/>
  <c r="O58" i="1"/>
  <c r="O57" i="1"/>
  <c r="O56" i="1"/>
  <c r="O55" i="1"/>
  <c r="O54" i="1"/>
  <c r="O53" i="1"/>
  <c r="O49" i="1"/>
  <c r="O48" i="1"/>
  <c r="O51" i="1"/>
  <c r="O50" i="1"/>
  <c r="O47" i="1"/>
  <c r="O46" i="1"/>
  <c r="O45" i="1"/>
  <c r="O41" i="1"/>
  <c r="O44" i="1"/>
  <c r="O40" i="1"/>
  <c r="O39" i="1"/>
  <c r="O43" i="1"/>
  <c r="O42" i="1"/>
  <c r="O38" i="1"/>
  <c r="O37" i="1"/>
  <c r="O36" i="1"/>
  <c r="D313" i="9" s="1" a="1"/>
  <c r="D313" i="9" s="1"/>
  <c r="O35" i="1"/>
  <c r="O33" i="1"/>
  <c r="O34" i="1"/>
  <c r="O32" i="1"/>
  <c r="O31" i="1"/>
  <c r="O30" i="1"/>
  <c r="O29" i="1"/>
  <c r="O28" i="1"/>
  <c r="O27" i="1"/>
  <c r="O22" i="1"/>
  <c r="O26" i="1"/>
  <c r="O21" i="1"/>
  <c r="O20" i="1"/>
  <c r="O19" i="1"/>
  <c r="O25" i="1"/>
  <c r="O18" i="1"/>
  <c r="O17" i="1"/>
  <c r="O24" i="1"/>
  <c r="O23" i="1"/>
  <c r="O16" i="1"/>
  <c r="O15" i="1"/>
  <c r="O13" i="1"/>
  <c r="O12" i="1"/>
  <c r="O11" i="1"/>
  <c r="O14" i="1"/>
  <c r="D206" i="9" s="1" a="1"/>
  <c r="D206" i="9" s="1"/>
  <c r="O10" i="1"/>
  <c r="O9" i="1"/>
  <c r="O8" i="1"/>
  <c r="O5" i="1"/>
  <c r="O4" i="1"/>
  <c r="O3" i="1"/>
  <c r="O7" i="1"/>
  <c r="O6" i="1"/>
  <c r="O1136" i="1"/>
  <c r="O1138" i="1"/>
  <c r="O1137" i="1"/>
  <c r="O1134" i="1"/>
  <c r="O1133" i="1"/>
  <c r="O1129" i="1"/>
  <c r="O1128" i="1"/>
  <c r="O1127" i="1"/>
  <c r="O1126" i="1"/>
  <c r="O1125" i="1"/>
  <c r="O1132" i="1"/>
  <c r="O1131" i="1"/>
  <c r="O1130" i="1"/>
  <c r="O1124" i="1"/>
  <c r="D420" i="9" s="1" a="1"/>
  <c r="D420" i="9" s="1"/>
  <c r="O1123" i="1"/>
  <c r="O1122" i="1"/>
  <c r="O1121" i="1"/>
  <c r="O1109" i="1"/>
  <c r="O1106" i="1"/>
  <c r="O1108" i="1"/>
  <c r="O1100" i="1"/>
  <c r="O1098" i="1"/>
  <c r="O1097" i="1"/>
  <c r="O1093" i="1"/>
  <c r="O1092" i="1"/>
  <c r="O1086" i="1"/>
  <c r="O1085" i="1"/>
  <c r="O1079" i="1"/>
  <c r="O1078" i="1"/>
  <c r="O1076" i="1"/>
  <c r="O1075" i="1"/>
  <c r="O1068" i="1"/>
  <c r="O1060" i="1"/>
  <c r="O1036" i="1"/>
  <c r="D235" i="9" l="1" a="1"/>
  <c r="D235" i="9" s="1"/>
  <c r="T3" i="8" a="1"/>
  <c r="T3" i="8" s="1"/>
  <c r="L3" i="8" a="1"/>
  <c r="L3" i="8" s="1"/>
  <c r="S3" i="8" a="1"/>
  <c r="S3" i="8" s="1"/>
  <c r="N3" i="8" a="1"/>
  <c r="N3" i="8" s="1"/>
  <c r="Q3" i="8" a="1"/>
  <c r="Q3" i="8" s="1"/>
  <c r="R3" i="8" a="1"/>
  <c r="R3" i="8" s="1"/>
  <c r="O3" i="8" a="1"/>
  <c r="O3" i="8" s="1"/>
  <c r="U3" i="8" a="1"/>
  <c r="U3" i="8" s="1"/>
  <c r="M3" i="8" a="1"/>
  <c r="M3" i="8" s="1"/>
  <c r="P3" i="8" a="1"/>
  <c r="P3" i="8" s="1"/>
  <c r="R13" i="8" a="1"/>
  <c r="R13" i="8" s="1"/>
  <c r="Q13" i="8" a="1"/>
  <c r="Q13" i="8" s="1"/>
  <c r="P13" i="8" a="1"/>
  <c r="P13" i="8" s="1"/>
  <c r="N13" i="8" a="1"/>
  <c r="N13" i="8" s="1"/>
  <c r="O13" i="8" a="1"/>
  <c r="O13" i="8" s="1"/>
  <c r="U13" i="8" a="1"/>
  <c r="U13" i="8" s="1"/>
  <c r="M13" i="8" a="1"/>
  <c r="M13" i="8" s="1"/>
  <c r="T13" i="8" a="1"/>
  <c r="T13" i="8" s="1"/>
  <c r="L13" i="8" a="1"/>
  <c r="L13" i="8" s="1"/>
  <c r="S13" i="8" a="1"/>
  <c r="S13" i="8" s="1"/>
  <c r="O63" i="8" a="1"/>
  <c r="O63" i="8" s="1"/>
  <c r="N63" i="8" a="1"/>
  <c r="N63" i="8" s="1"/>
  <c r="U63" i="8" a="1"/>
  <c r="U63" i="8" s="1"/>
  <c r="M63" i="8" a="1"/>
  <c r="M63" i="8" s="1"/>
  <c r="T63" i="8" a="1"/>
  <c r="T63" i="8" s="1"/>
  <c r="L63" i="8" a="1"/>
  <c r="L63" i="8" s="1"/>
  <c r="S63" i="8" a="1"/>
  <c r="S63" i="8" s="1"/>
  <c r="R63" i="8" a="1"/>
  <c r="R63" i="8" s="1"/>
  <c r="Q63" i="8" a="1"/>
  <c r="Q63" i="8" s="1"/>
  <c r="P63" i="8" a="1"/>
  <c r="P63" i="8" s="1"/>
  <c r="Q133" i="8" a="1"/>
  <c r="Q133" i="8" s="1"/>
  <c r="P133" i="8" a="1"/>
  <c r="P133" i="8" s="1"/>
  <c r="O133" i="8" a="1"/>
  <c r="O133" i="8" s="1"/>
  <c r="N133" i="8" a="1"/>
  <c r="N133" i="8" s="1"/>
  <c r="U133" i="8" a="1"/>
  <c r="U133" i="8" s="1"/>
  <c r="M133" i="8" a="1"/>
  <c r="M133" i="8" s="1"/>
  <c r="T133" i="8" a="1"/>
  <c r="T133" i="8" s="1"/>
  <c r="L133" i="8" a="1"/>
  <c r="L133" i="8" s="1"/>
  <c r="S133" i="8" a="1"/>
  <c r="S133" i="8" s="1"/>
  <c r="R133" i="8" a="1"/>
  <c r="R133" i="8" s="1"/>
  <c r="O143" i="8" a="1"/>
  <c r="O143" i="8" s="1"/>
  <c r="U143" i="8" a="1"/>
  <c r="U143" i="8" s="1"/>
  <c r="M143" i="8" a="1"/>
  <c r="M143" i="8" s="1"/>
  <c r="T143" i="8" a="1"/>
  <c r="T143" i="8" s="1"/>
  <c r="L143" i="8" a="1"/>
  <c r="L143" i="8" s="1"/>
  <c r="S143" i="8" a="1"/>
  <c r="S143" i="8" s="1"/>
  <c r="R143" i="8" a="1"/>
  <c r="R143" i="8" s="1"/>
  <c r="Q143" i="8" a="1"/>
  <c r="Q143" i="8" s="1"/>
  <c r="P143" i="8" a="1"/>
  <c r="P143" i="8" s="1"/>
  <c r="N143" i="8" a="1"/>
  <c r="N143" i="8" s="1"/>
  <c r="O183" i="8" a="1"/>
  <c r="O183" i="8" s="1"/>
  <c r="N183" i="8" a="1"/>
  <c r="N183" i="8" s="1"/>
  <c r="U183" i="8" a="1"/>
  <c r="U183" i="8" s="1"/>
  <c r="M183" i="8" a="1"/>
  <c r="M183" i="8" s="1"/>
  <c r="T183" i="8" a="1"/>
  <c r="T183" i="8" s="1"/>
  <c r="L183" i="8" a="1"/>
  <c r="L183" i="8" s="1"/>
  <c r="S183" i="8" a="1"/>
  <c r="S183" i="8" s="1"/>
  <c r="R183" i="8" a="1"/>
  <c r="R183" i="8" s="1"/>
  <c r="Q183" i="8" a="1"/>
  <c r="Q183" i="8" s="1"/>
  <c r="P183" i="8" a="1"/>
  <c r="P183" i="8" s="1"/>
  <c r="S203" i="8" a="1"/>
  <c r="S203" i="8" s="1"/>
  <c r="R203" i="8" a="1"/>
  <c r="R203" i="8" s="1"/>
  <c r="Q203" i="8" a="1"/>
  <c r="Q203" i="8" s="1"/>
  <c r="P203" i="8" a="1"/>
  <c r="P203" i="8" s="1"/>
  <c r="O203" i="8" a="1"/>
  <c r="O203" i="8" s="1"/>
  <c r="N203" i="8" a="1"/>
  <c r="N203" i="8" s="1"/>
  <c r="U203" i="8" a="1"/>
  <c r="U203" i="8" s="1"/>
  <c r="M203" i="8" a="1"/>
  <c r="M203" i="8" s="1"/>
  <c r="T203" i="8" a="1"/>
  <c r="T203" i="8" s="1"/>
  <c r="L203" i="8" a="1"/>
  <c r="L203" i="8" s="1"/>
  <c r="L23" i="8" a="1"/>
  <c r="L23" i="8" s="1"/>
  <c r="M23" i="8" a="1"/>
  <c r="M23" i="8" s="1"/>
  <c r="N23" i="8" a="1"/>
  <c r="N23" i="8" s="1"/>
  <c r="O23" i="8" a="1"/>
  <c r="O23" i="8" s="1"/>
  <c r="P23" i="8" a="1"/>
  <c r="P23" i="8" s="1"/>
  <c r="U193" i="8" a="1"/>
  <c r="U193" i="8" s="1"/>
  <c r="M193" i="8" a="1"/>
  <c r="M193" i="8" s="1"/>
  <c r="T193" i="8" a="1"/>
  <c r="T193" i="8" s="1"/>
  <c r="L193" i="8" a="1"/>
  <c r="L193" i="8" s="1"/>
  <c r="S193" i="8" a="1"/>
  <c r="S193" i="8" s="1"/>
  <c r="R193" i="8" a="1"/>
  <c r="R193" i="8" s="1"/>
  <c r="Q193" i="8" a="1"/>
  <c r="Q193" i="8" s="1"/>
  <c r="P193" i="8" a="1"/>
  <c r="P193" i="8" s="1"/>
  <c r="O193" i="8" a="1"/>
  <c r="O193" i="8" s="1"/>
  <c r="N193" i="8" a="1"/>
  <c r="N193" i="8" s="1"/>
  <c r="R23" i="8" a="1"/>
  <c r="R23" i="8" s="1"/>
  <c r="Q53" i="8" a="1"/>
  <c r="Q53" i="8" s="1"/>
  <c r="M53" i="8" a="1"/>
  <c r="M53" i="8" s="1"/>
  <c r="P53" i="8" a="1"/>
  <c r="P53" i="8" s="1"/>
  <c r="N53" i="8" a="1"/>
  <c r="N53" i="8" s="1"/>
  <c r="U53" i="8" a="1"/>
  <c r="U53" i="8" s="1"/>
  <c r="O53" i="8" a="1"/>
  <c r="O53" i="8" s="1"/>
  <c r="T53" i="8" a="1"/>
  <c r="T53" i="8" s="1"/>
  <c r="L53" i="8" a="1"/>
  <c r="L53" i="8" s="1"/>
  <c r="S53" i="8" a="1"/>
  <c r="S53" i="8" s="1"/>
  <c r="R53" i="8" a="1"/>
  <c r="R53" i="8" s="1"/>
  <c r="O103" i="8" a="1"/>
  <c r="O103" i="8" s="1"/>
  <c r="N103" i="8" a="1"/>
  <c r="N103" i="8" s="1"/>
  <c r="U103" i="8" a="1"/>
  <c r="U103" i="8" s="1"/>
  <c r="M103" i="8" a="1"/>
  <c r="M103" i="8" s="1"/>
  <c r="T103" i="8" a="1"/>
  <c r="T103" i="8" s="1"/>
  <c r="L103" i="8" a="1"/>
  <c r="L103" i="8" s="1"/>
  <c r="S103" i="8" a="1"/>
  <c r="S103" i="8" s="1"/>
  <c r="R103" i="8" a="1"/>
  <c r="R103" i="8" s="1"/>
  <c r="Q103" i="8" a="1"/>
  <c r="Q103" i="8" s="1"/>
  <c r="P103" i="8" a="1"/>
  <c r="P103" i="8" s="1"/>
  <c r="U153" i="8" a="1"/>
  <c r="U153" i="8" s="1"/>
  <c r="M153" i="8" a="1"/>
  <c r="M153" i="8" s="1"/>
  <c r="T153" i="8" a="1"/>
  <c r="T153" i="8" s="1"/>
  <c r="L153" i="8" a="1"/>
  <c r="L153" i="8" s="1"/>
  <c r="S153" i="8" a="1"/>
  <c r="S153" i="8" s="1"/>
  <c r="R153" i="8" a="1"/>
  <c r="R153" i="8" s="1"/>
  <c r="Q153" i="8" a="1"/>
  <c r="Q153" i="8" s="1"/>
  <c r="P153" i="8" a="1"/>
  <c r="P153" i="8" s="1"/>
  <c r="O153" i="8" a="1"/>
  <c r="O153" i="8" s="1"/>
  <c r="N153" i="8" a="1"/>
  <c r="N153" i="8" s="1"/>
  <c r="U233" i="8" a="1"/>
  <c r="U233" i="8" s="1"/>
  <c r="M233" i="8" a="1"/>
  <c r="M233" i="8" s="1"/>
  <c r="T233" i="8" a="1"/>
  <c r="T233" i="8" s="1"/>
  <c r="L233" i="8" a="1"/>
  <c r="L233" i="8" s="1"/>
  <c r="S233" i="8" a="1"/>
  <c r="S233" i="8" s="1"/>
  <c r="R233" i="8" a="1"/>
  <c r="R233" i="8" s="1"/>
  <c r="Q233" i="8" a="1"/>
  <c r="Q233" i="8" s="1"/>
  <c r="P233" i="8" a="1"/>
  <c r="P233" i="8" s="1"/>
  <c r="O233" i="8" a="1"/>
  <c r="O233" i="8" s="1"/>
  <c r="N233" i="8" a="1"/>
  <c r="N233" i="8" s="1"/>
  <c r="S83" i="8" a="1"/>
  <c r="S83" i="8" s="1"/>
  <c r="Q83" i="8" a="1"/>
  <c r="Q83" i="8" s="1"/>
  <c r="P83" i="8" a="1"/>
  <c r="P83" i="8" s="1"/>
  <c r="N83" i="8" a="1"/>
  <c r="N83" i="8" s="1"/>
  <c r="U83" i="8" a="1"/>
  <c r="U83" i="8" s="1"/>
  <c r="M83" i="8" a="1"/>
  <c r="M83" i="8" s="1"/>
  <c r="T83" i="8" a="1"/>
  <c r="T83" i="8" s="1"/>
  <c r="L83" i="8" a="1"/>
  <c r="L83" i="8" s="1"/>
  <c r="R83" i="8" a="1"/>
  <c r="R83" i="8" s="1"/>
  <c r="O83" i="8" a="1"/>
  <c r="O83" i="8" s="1"/>
  <c r="U113" i="8" a="1"/>
  <c r="U113" i="8" s="1"/>
  <c r="M113" i="8" a="1"/>
  <c r="M113" i="8" s="1"/>
  <c r="T113" i="8" a="1"/>
  <c r="T113" i="8" s="1"/>
  <c r="L113" i="8" a="1"/>
  <c r="L113" i="8" s="1"/>
  <c r="S113" i="8" a="1"/>
  <c r="S113" i="8" s="1"/>
  <c r="R113" i="8" a="1"/>
  <c r="R113" i="8" s="1"/>
  <c r="Q113" i="8" a="1"/>
  <c r="Q113" i="8" s="1"/>
  <c r="P113" i="8" a="1"/>
  <c r="P113" i="8" s="1"/>
  <c r="O113" i="8" a="1"/>
  <c r="O113" i="8" s="1"/>
  <c r="N113" i="8" a="1"/>
  <c r="N113" i="8" s="1"/>
  <c r="S163" i="8" a="1"/>
  <c r="S163" i="8" s="1"/>
  <c r="R163" i="8" a="1"/>
  <c r="R163" i="8" s="1"/>
  <c r="Q163" i="8" a="1"/>
  <c r="Q163" i="8" s="1"/>
  <c r="P163" i="8" a="1"/>
  <c r="P163" i="8" s="1"/>
  <c r="O163" i="8" a="1"/>
  <c r="O163" i="8" s="1"/>
  <c r="N163" i="8" a="1"/>
  <c r="N163" i="8" s="1"/>
  <c r="U163" i="8" a="1"/>
  <c r="U163" i="8" s="1"/>
  <c r="M163" i="8" a="1"/>
  <c r="M163" i="8" s="1"/>
  <c r="T163" i="8" a="1"/>
  <c r="T163" i="8" s="1"/>
  <c r="L163" i="8" a="1"/>
  <c r="L163" i="8" s="1"/>
  <c r="S43" i="8" a="1"/>
  <c r="S43" i="8" s="1"/>
  <c r="P43" i="8" a="1"/>
  <c r="P43" i="8" s="1"/>
  <c r="Q43" i="8" a="1"/>
  <c r="Q43" i="8" s="1"/>
  <c r="O43" i="8" a="1"/>
  <c r="O43" i="8" s="1"/>
  <c r="N43" i="8" a="1"/>
  <c r="N43" i="8" s="1"/>
  <c r="U43" i="8" a="1"/>
  <c r="U43" i="8" s="1"/>
  <c r="M43" i="8" a="1"/>
  <c r="M43" i="8" s="1"/>
  <c r="T43" i="8" a="1"/>
  <c r="T43" i="8" s="1"/>
  <c r="L43" i="8" a="1"/>
  <c r="L43" i="8" s="1"/>
  <c r="R43" i="8" a="1"/>
  <c r="R43" i="8" s="1"/>
  <c r="U73" i="8" a="1"/>
  <c r="U73" i="8" s="1"/>
  <c r="M73" i="8" a="1"/>
  <c r="M73" i="8" s="1"/>
  <c r="T73" i="8" a="1"/>
  <c r="T73" i="8" s="1"/>
  <c r="Q73" i="8" a="1"/>
  <c r="Q73" i="8" s="1"/>
  <c r="L73" i="8" a="1"/>
  <c r="L73" i="8" s="1"/>
  <c r="S73" i="8" a="1"/>
  <c r="S73" i="8" s="1"/>
  <c r="R73" i="8" a="1"/>
  <c r="R73" i="8" s="1"/>
  <c r="P73" i="8" a="1"/>
  <c r="P73" i="8" s="1"/>
  <c r="O73" i="8" a="1"/>
  <c r="O73" i="8" s="1"/>
  <c r="N73" i="8" a="1"/>
  <c r="N73" i="8" s="1"/>
  <c r="Q93" i="8" a="1"/>
  <c r="Q93" i="8" s="1"/>
  <c r="P93" i="8" a="1"/>
  <c r="P93" i="8" s="1"/>
  <c r="M93" i="8" a="1"/>
  <c r="M93" i="8" s="1"/>
  <c r="O93" i="8" a="1"/>
  <c r="O93" i="8" s="1"/>
  <c r="N93" i="8" a="1"/>
  <c r="N93" i="8" s="1"/>
  <c r="U93" i="8" a="1"/>
  <c r="U93" i="8" s="1"/>
  <c r="T93" i="8" a="1"/>
  <c r="T93" i="8" s="1"/>
  <c r="L93" i="8" a="1"/>
  <c r="L93" i="8" s="1"/>
  <c r="S93" i="8" a="1"/>
  <c r="S93" i="8" s="1"/>
  <c r="R93" i="8" a="1"/>
  <c r="R93" i="8" s="1"/>
  <c r="Q173" i="8" a="1"/>
  <c r="Q173" i="8" s="1"/>
  <c r="P173" i="8" a="1"/>
  <c r="P173" i="8" s="1"/>
  <c r="O173" i="8" a="1"/>
  <c r="O173" i="8" s="1"/>
  <c r="N173" i="8" a="1"/>
  <c r="N173" i="8" s="1"/>
  <c r="U173" i="8" a="1"/>
  <c r="U173" i="8" s="1"/>
  <c r="M173" i="8" a="1"/>
  <c r="M173" i="8" s="1"/>
  <c r="T173" i="8" a="1"/>
  <c r="T173" i="8" s="1"/>
  <c r="L173" i="8" a="1"/>
  <c r="L173" i="8" s="1"/>
  <c r="S173" i="8" a="1"/>
  <c r="S173" i="8" s="1"/>
  <c r="R173" i="8" a="1"/>
  <c r="R173" i="8" s="1"/>
  <c r="O223" i="8" a="1"/>
  <c r="O223" i="8" s="1"/>
  <c r="N223" i="8" a="1"/>
  <c r="N223" i="8" s="1"/>
  <c r="U223" i="8" a="1"/>
  <c r="U223" i="8" s="1"/>
  <c r="M223" i="8" a="1"/>
  <c r="M223" i="8" s="1"/>
  <c r="T223" i="8" a="1"/>
  <c r="T223" i="8" s="1"/>
  <c r="L223" i="8" a="1"/>
  <c r="L223" i="8" s="1"/>
  <c r="S223" i="8" a="1"/>
  <c r="S223" i="8" s="1"/>
  <c r="R223" i="8" a="1"/>
  <c r="R223" i="8" s="1"/>
  <c r="Q223" i="8" a="1"/>
  <c r="Q223" i="8" s="1"/>
  <c r="P223" i="8" a="1"/>
  <c r="P223" i="8" s="1"/>
  <c r="U33" i="8" a="1"/>
  <c r="U33" i="8" s="1"/>
  <c r="M33" i="8" a="1"/>
  <c r="M33" i="8" s="1"/>
  <c r="L33" i="8" a="1"/>
  <c r="L33" i="8" s="1"/>
  <c r="T33" i="8" a="1"/>
  <c r="T33" i="8" s="1"/>
  <c r="S33" i="8" a="1"/>
  <c r="S33" i="8" s="1"/>
  <c r="Q33" i="8" a="1"/>
  <c r="Q33" i="8" s="1"/>
  <c r="P33" i="8" a="1"/>
  <c r="P33" i="8" s="1"/>
  <c r="O33" i="8" a="1"/>
  <c r="O33" i="8" s="1"/>
  <c r="N33" i="8" a="1"/>
  <c r="N33" i="8" s="1"/>
  <c r="R33" i="8" a="1"/>
  <c r="R33" i="8" s="1"/>
  <c r="S123" i="8" a="1"/>
  <c r="S123" i="8" s="1"/>
  <c r="O123" i="8" a="1"/>
  <c r="O123" i="8" s="1"/>
  <c r="Q123" i="8" a="1"/>
  <c r="Q123" i="8" s="1"/>
  <c r="P123" i="8" a="1"/>
  <c r="P123" i="8" s="1"/>
  <c r="N123" i="8" a="1"/>
  <c r="N123" i="8" s="1"/>
  <c r="M123" i="8" a="1"/>
  <c r="M123" i="8" s="1"/>
  <c r="U123" i="8" a="1"/>
  <c r="U123" i="8" s="1"/>
  <c r="T123" i="8" a="1"/>
  <c r="T123" i="8" s="1"/>
  <c r="L123" i="8" a="1"/>
  <c r="L123" i="8" s="1"/>
  <c r="R123" i="8" a="1"/>
  <c r="R123" i="8" s="1"/>
  <c r="Q213" i="8" a="1"/>
  <c r="Q213" i="8" s="1"/>
  <c r="P213" i="8" a="1"/>
  <c r="P213" i="8" s="1"/>
  <c r="O213" i="8" a="1"/>
  <c r="O213" i="8" s="1"/>
  <c r="N213" i="8" a="1"/>
  <c r="N213" i="8" s="1"/>
  <c r="U213" i="8" a="1"/>
  <c r="U213" i="8" s="1"/>
  <c r="M213" i="8" a="1"/>
  <c r="M213" i="8" s="1"/>
  <c r="T213" i="8" a="1"/>
  <c r="T213" i="8" s="1"/>
  <c r="L213" i="8" a="1"/>
  <c r="L213" i="8" s="1"/>
  <c r="S213" i="8" a="1"/>
  <c r="S213" i="8" s="1"/>
  <c r="R213" i="8" a="1"/>
  <c r="R213" i="8" s="1"/>
  <c r="Q23" i="8" a="1"/>
  <c r="Q23" i="8" s="1"/>
  <c r="T172" i="8"/>
  <c r="U12" i="8"/>
  <c r="S102" i="8"/>
  <c r="T232" i="8"/>
  <c r="T202" i="8"/>
  <c r="T162" i="8"/>
  <c r="T62" i="8"/>
  <c r="U222" i="8"/>
  <c r="U132" i="8"/>
  <c r="S42" i="8"/>
  <c r="U72" i="8"/>
  <c r="S32" i="8"/>
  <c r="T192" i="8"/>
  <c r="T122" i="8"/>
  <c r="U82" i="8"/>
  <c r="U92" i="8"/>
  <c r="T152" i="8"/>
  <c r="U2" i="8"/>
  <c r="U182" i="8"/>
  <c r="U142" i="8"/>
  <c r="S22" i="8"/>
  <c r="S23" i="8" s="1" a="1"/>
  <c r="S23" i="8" s="1"/>
  <c r="U212" i="8"/>
  <c r="U52" i="8"/>
  <c r="C32" i="8"/>
  <c r="B33" i="8" a="1"/>
  <c r="B33" i="8" s="1"/>
  <c r="A43" i="8" a="1"/>
  <c r="A43" i="8" s="1"/>
  <c r="B42" i="8"/>
  <c r="S22" i="7"/>
  <c r="T212" i="7"/>
  <c r="T82" i="7"/>
  <c r="T52" i="7"/>
  <c r="S152" i="7"/>
  <c r="T112" i="7"/>
  <c r="S202" i="7"/>
  <c r="S142" i="7"/>
  <c r="S192" i="7"/>
  <c r="T182" i="7"/>
  <c r="U102" i="7"/>
  <c r="S32" i="7"/>
  <c r="U72" i="7"/>
  <c r="S122" i="7"/>
  <c r="T42" i="7"/>
  <c r="U2" i="7"/>
  <c r="T232" i="7"/>
  <c r="T12" i="7"/>
  <c r="U222" i="7"/>
  <c r="U172" i="7"/>
  <c r="B62" i="7"/>
  <c r="B63" i="7" s="1" a="1"/>
  <c r="B63" i="7" s="1"/>
  <c r="E122" i="7"/>
  <c r="D123" i="7" a="1"/>
  <c r="D123" i="7" s="1"/>
  <c r="D202" i="7"/>
  <c r="C203" i="7" a="1"/>
  <c r="C203" i="7" s="1"/>
  <c r="E232" i="7"/>
  <c r="D233" i="7" a="1"/>
  <c r="D233" i="7" s="1"/>
  <c r="A63" i="7" a="1"/>
  <c r="A63" i="7" s="1"/>
  <c r="D142" i="7"/>
  <c r="C143" i="7" a="1"/>
  <c r="C143" i="7" s="1"/>
  <c r="A73" i="7" a="1"/>
  <c r="A73" i="7" s="1"/>
  <c r="E162" i="7"/>
  <c r="D163" i="7" a="1"/>
  <c r="D163" i="7" s="1"/>
  <c r="C223" i="7" a="1"/>
  <c r="C223" i="7" s="1"/>
  <c r="D222" i="7"/>
  <c r="F2" i="7"/>
  <c r="E3" i="7" a="1"/>
  <c r="E3" i="7" s="1"/>
  <c r="E192" i="6"/>
  <c r="F212" i="7"/>
  <c r="F213" i="7" s="1" a="1"/>
  <c r="F213" i="7" s="1"/>
  <c r="F132" i="7"/>
  <c r="F133" i="7" s="1" a="1"/>
  <c r="F133" i="7" s="1"/>
  <c r="D32" i="7"/>
  <c r="D33" i="7" s="1" a="1"/>
  <c r="D33" i="7" s="1"/>
  <c r="C62" i="7"/>
  <c r="C63" i="7" s="1" a="1"/>
  <c r="C63" i="7" s="1"/>
  <c r="A83" i="7" a="1"/>
  <c r="A83" i="7" s="1"/>
  <c r="B72" i="7"/>
  <c r="B73" i="7" s="1" a="1"/>
  <c r="B73" i="7" s="1"/>
  <c r="C52" i="7"/>
  <c r="C53" i="7" s="1" a="1"/>
  <c r="C53" i="7" s="1"/>
  <c r="D42" i="7"/>
  <c r="D43" i="7" s="1" a="1"/>
  <c r="D43" i="7" s="1"/>
  <c r="F22" i="7"/>
  <c r="F23" i="7" s="1" a="1"/>
  <c r="F23" i="7" s="1"/>
  <c r="F12" i="7"/>
  <c r="F13" i="7" s="1" a="1"/>
  <c r="F13" i="7" s="1"/>
  <c r="E12" i="8"/>
  <c r="E13" i="8" s="1" a="1"/>
  <c r="E13" i="8" s="1"/>
  <c r="F22" i="8"/>
  <c r="F23" i="8" s="1" a="1"/>
  <c r="F23" i="8" s="1"/>
  <c r="F152" i="7"/>
  <c r="F153" i="7" s="1" a="1"/>
  <c r="F153" i="7" s="1"/>
  <c r="F182" i="6"/>
  <c r="H212" i="6"/>
  <c r="G72" i="6"/>
  <c r="E122" i="6"/>
  <c r="E2" i="6"/>
  <c r="F172" i="6"/>
  <c r="F82" i="6"/>
  <c r="F132" i="6"/>
  <c r="F32" i="6"/>
  <c r="G22" i="6"/>
  <c r="F102" i="6"/>
  <c r="F162" i="6"/>
  <c r="F12" i="6"/>
  <c r="F42" i="6"/>
  <c r="F232" i="6"/>
  <c r="F222" i="6"/>
  <c r="F152" i="6"/>
  <c r="F92" i="6"/>
  <c r="F112" i="6"/>
  <c r="G142" i="6"/>
  <c r="F202" i="6"/>
  <c r="F52" i="6"/>
  <c r="G62" i="6"/>
  <c r="G953" i="1"/>
  <c r="M953" i="1"/>
  <c r="D179" i="9" s="1" a="1"/>
  <c r="D179" i="9" s="1"/>
  <c r="M820" i="1"/>
  <c r="D13" i="9" s="1" a="1"/>
  <c r="D13" i="9" s="1"/>
  <c r="M162" i="1"/>
  <c r="D164" i="9" s="1" a="1"/>
  <c r="D164" i="9" s="1"/>
  <c r="M1129" i="1"/>
  <c r="D366" i="9" s="1" a="1"/>
  <c r="D366" i="9" s="1"/>
  <c r="M1128" i="1"/>
  <c r="M1127" i="1"/>
  <c r="D321" i="9" s="1" a="1"/>
  <c r="D321" i="9" s="1"/>
  <c r="M1126" i="1"/>
  <c r="D269" i="9" s="1" a="1"/>
  <c r="D269" i="9" s="1"/>
  <c r="M1125" i="1"/>
  <c r="D233" i="9" s="1" a="1"/>
  <c r="D233" i="9" s="1"/>
  <c r="M1132" i="1"/>
  <c r="D15" i="9" s="1" a="1"/>
  <c r="D15" i="9" s="1"/>
  <c r="M1131" i="1"/>
  <c r="D12" i="9" s="1" a="1"/>
  <c r="D12" i="9" s="1"/>
  <c r="M1130" i="1"/>
  <c r="M1110" i="1"/>
  <c r="D412" i="9" s="1" a="1"/>
  <c r="D412" i="9" s="1"/>
  <c r="M1109" i="1"/>
  <c r="D392" i="9" s="1" a="1"/>
  <c r="D392" i="9" s="1"/>
  <c r="M1106" i="1"/>
  <c r="D322" i="9" s="1" a="1"/>
  <c r="D322" i="9" s="1"/>
  <c r="M1105" i="1"/>
  <c r="D214" i="9" s="1" a="1"/>
  <c r="D214" i="9" s="1"/>
  <c r="M1104" i="1"/>
  <c r="D211" i="9" s="1" a="1"/>
  <c r="D211" i="9" s="1"/>
  <c r="M1108" i="1"/>
  <c r="D168" i="9" s="1" a="1"/>
  <c r="D168" i="9" s="1"/>
  <c r="M1107" i="1"/>
  <c r="M1103" i="1"/>
  <c r="D76" i="9" s="1" a="1"/>
  <c r="D76" i="9" s="1"/>
  <c r="M1102" i="1"/>
  <c r="D44" i="9" s="1" a="1"/>
  <c r="D44" i="9" s="1"/>
  <c r="M1095" i="1"/>
  <c r="M1094" i="1"/>
  <c r="M1093" i="1"/>
  <c r="M1092" i="1"/>
  <c r="M1091" i="1"/>
  <c r="M1089" i="1"/>
  <c r="M1078" i="1"/>
  <c r="M1077" i="1"/>
  <c r="M1076" i="1"/>
  <c r="M1075" i="1"/>
  <c r="D222" i="9" s="1" a="1"/>
  <c r="D222" i="9" s="1"/>
  <c r="M1068" i="1"/>
  <c r="M1053" i="1"/>
  <c r="M1059" i="1"/>
  <c r="M1052" i="1"/>
  <c r="M1058" i="1"/>
  <c r="M1051" i="1"/>
  <c r="M1056" i="1"/>
  <c r="M1055" i="1"/>
  <c r="M1049" i="1"/>
  <c r="M1037" i="1"/>
  <c r="M1036" i="1"/>
  <c r="M1035" i="1"/>
  <c r="M1034" i="1"/>
  <c r="M1033" i="1"/>
  <c r="M1029" i="1"/>
  <c r="D224" i="9" s="1" a="1"/>
  <c r="D224" i="9" s="1"/>
  <c r="M1032" i="1"/>
  <c r="M1031" i="1"/>
  <c r="M1015" i="1"/>
  <c r="D416" i="9" s="1" a="1"/>
  <c r="D416" i="9" s="1"/>
  <c r="M1014" i="1"/>
  <c r="M1008" i="1"/>
  <c r="M1013" i="1"/>
  <c r="M1007" i="1"/>
  <c r="M1012" i="1"/>
  <c r="M1005" i="1"/>
  <c r="D225" i="9" s="1" a="1"/>
  <c r="D225" i="9" s="1"/>
  <c r="M1011" i="1"/>
  <c r="M1009" i="1"/>
  <c r="M984" i="1"/>
  <c r="M995" i="1"/>
  <c r="M994" i="1"/>
  <c r="M993" i="1"/>
  <c r="M991" i="1"/>
  <c r="M983" i="1"/>
  <c r="M990" i="1"/>
  <c r="M988" i="1"/>
  <c r="M982" i="1"/>
  <c r="M986" i="1"/>
  <c r="M985" i="1"/>
  <c r="D133" i="9" s="1" a="1"/>
  <c r="D133" i="9" s="1"/>
  <c r="M964" i="1"/>
  <c r="M963" i="1"/>
  <c r="M962" i="1"/>
  <c r="M958" i="1"/>
  <c r="M957" i="1"/>
  <c r="M956" i="1"/>
  <c r="M955" i="1"/>
  <c r="M954" i="1"/>
  <c r="M952" i="1"/>
  <c r="M939" i="1"/>
  <c r="M938" i="1"/>
  <c r="M937" i="1"/>
  <c r="M936" i="1"/>
  <c r="M935" i="1"/>
  <c r="M934" i="1"/>
  <c r="D373" i="9" s="1" a="1"/>
  <c r="D373" i="9" s="1"/>
  <c r="M933" i="1"/>
  <c r="M931" i="1"/>
  <c r="M930" i="1"/>
  <c r="M929" i="1"/>
  <c r="M928" i="1"/>
  <c r="M927" i="1"/>
  <c r="M923" i="1"/>
  <c r="M926" i="1"/>
  <c r="M925" i="1"/>
  <c r="M924" i="1"/>
  <c r="M904" i="1"/>
  <c r="M902" i="1"/>
  <c r="M901" i="1"/>
  <c r="M900" i="1"/>
  <c r="M899" i="1"/>
  <c r="M898" i="1"/>
  <c r="M890" i="1"/>
  <c r="M889" i="1"/>
  <c r="M887" i="1"/>
  <c r="M886" i="1"/>
  <c r="M885" i="1"/>
  <c r="M875" i="1"/>
  <c r="M884" i="1"/>
  <c r="M883" i="1"/>
  <c r="M882" i="1"/>
  <c r="M881" i="1"/>
  <c r="M880" i="1"/>
  <c r="M874" i="1"/>
  <c r="D193" i="9" s="1" a="1"/>
  <c r="D193" i="9" s="1"/>
  <c r="M879" i="1"/>
  <c r="M878" i="1"/>
  <c r="M877" i="1"/>
  <c r="M876" i="1"/>
  <c r="M853" i="1"/>
  <c r="M852" i="1"/>
  <c r="M857" i="1"/>
  <c r="M856" i="1"/>
  <c r="M855" i="1"/>
  <c r="M851" i="1"/>
  <c r="M850" i="1"/>
  <c r="M849" i="1"/>
  <c r="D192" i="9" s="1" a="1"/>
  <c r="D192" i="9" s="1"/>
  <c r="M848" i="1"/>
  <c r="M854" i="1"/>
  <c r="M834" i="1"/>
  <c r="M833" i="1"/>
  <c r="M832" i="1"/>
  <c r="M831" i="1"/>
  <c r="M830" i="1"/>
  <c r="M828" i="1"/>
  <c r="M827" i="1"/>
  <c r="M826" i="1"/>
  <c r="M825" i="1"/>
  <c r="D268" i="9" s="1" a="1"/>
  <c r="D268" i="9" s="1"/>
  <c r="M818" i="1"/>
  <c r="M824" i="1"/>
  <c r="M823" i="1"/>
  <c r="M822" i="1"/>
  <c r="D114" i="9" s="1" a="1"/>
  <c r="D114" i="9" s="1"/>
  <c r="M821" i="1"/>
  <c r="M819" i="1"/>
  <c r="D7" i="9" s="1" a="1"/>
  <c r="D7" i="9" s="1"/>
  <c r="M805" i="1"/>
  <c r="M804" i="1"/>
  <c r="M803" i="1"/>
  <c r="M798" i="1"/>
  <c r="D334" i="9" s="1" a="1"/>
  <c r="D334" i="9" s="1"/>
  <c r="M802" i="1"/>
  <c r="D333" i="9" s="1" a="1"/>
  <c r="D333" i="9" s="1"/>
  <c r="M801" i="1"/>
  <c r="M797" i="1"/>
  <c r="M796" i="1"/>
  <c r="M800" i="1"/>
  <c r="M795" i="1"/>
  <c r="M799" i="1"/>
  <c r="D123" i="9" s="1" a="1"/>
  <c r="D123" i="9" s="1"/>
  <c r="M786" i="1"/>
  <c r="M785" i="1"/>
  <c r="D340" i="9" s="1" a="1"/>
  <c r="D340" i="9" s="1"/>
  <c r="M775" i="1"/>
  <c r="D339" i="9" s="1" a="1"/>
  <c r="D339" i="9" s="1"/>
  <c r="M784" i="1"/>
  <c r="M783" i="1"/>
  <c r="M782" i="1"/>
  <c r="M781" i="1"/>
  <c r="M774" i="1"/>
  <c r="M780" i="1"/>
  <c r="M779" i="1"/>
  <c r="M778" i="1"/>
  <c r="M777" i="1"/>
  <c r="D91" i="9" s="1" a="1"/>
  <c r="D91" i="9" s="1"/>
  <c r="M760" i="1"/>
  <c r="M759" i="1"/>
  <c r="M756" i="1"/>
  <c r="D328" i="9" s="1" a="1"/>
  <c r="D328" i="9" s="1"/>
  <c r="M755" i="1"/>
  <c r="M754" i="1"/>
  <c r="M753" i="1"/>
  <c r="M752" i="1"/>
  <c r="D194" i="9" s="1" a="1"/>
  <c r="D194" i="9" s="1"/>
  <c r="M751" i="1"/>
  <c r="M758" i="1"/>
  <c r="M757" i="1"/>
  <c r="M726" i="1"/>
  <c r="M719" i="1"/>
  <c r="M718" i="1"/>
  <c r="M725" i="1"/>
  <c r="M724" i="1"/>
  <c r="M723" i="1"/>
  <c r="M722" i="1"/>
  <c r="M717" i="1"/>
  <c r="M716" i="1"/>
  <c r="M721" i="1"/>
  <c r="D110" i="9" s="1" a="1"/>
  <c r="D110" i="9" s="1"/>
  <c r="M715" i="1"/>
  <c r="M720" i="1"/>
  <c r="M697" i="1"/>
  <c r="M700" i="1"/>
  <c r="M699" i="1"/>
  <c r="M696" i="1"/>
  <c r="D186" i="9" s="1" a="1"/>
  <c r="D186" i="9" s="1"/>
  <c r="M698" i="1"/>
  <c r="M677" i="1"/>
  <c r="M676" i="1"/>
  <c r="M667" i="1"/>
  <c r="M666" i="1"/>
  <c r="M675" i="1"/>
  <c r="M665" i="1"/>
  <c r="M674" i="1"/>
  <c r="M664" i="1"/>
  <c r="M673" i="1"/>
  <c r="M672" i="1"/>
  <c r="D229" i="9" s="1" a="1"/>
  <c r="D229" i="9" s="1"/>
  <c r="M663" i="1"/>
  <c r="M671" i="1"/>
  <c r="M662" i="1"/>
  <c r="M670" i="1"/>
  <c r="M669" i="1"/>
  <c r="M668" i="1"/>
  <c r="M559" i="1"/>
  <c r="M551" i="1"/>
  <c r="D342" i="9" s="1" a="1"/>
  <c r="D342" i="9" s="1"/>
  <c r="M558" i="1"/>
  <c r="M557" i="1"/>
  <c r="M556" i="1"/>
  <c r="D276" i="9" s="1" a="1"/>
  <c r="D276" i="9" s="1"/>
  <c r="M555" i="1"/>
  <c r="M554" i="1"/>
  <c r="M553" i="1"/>
  <c r="D223" i="9" s="1" a="1"/>
  <c r="D223" i="9" s="1"/>
  <c r="M550" i="1"/>
  <c r="D178" i="9" s="1" a="1"/>
  <c r="D178" i="9" s="1"/>
  <c r="M552" i="1"/>
  <c r="M540" i="1"/>
  <c r="M539" i="1"/>
  <c r="D341" i="9" s="1" a="1"/>
  <c r="D341" i="9" s="1"/>
  <c r="M538" i="1"/>
  <c r="M535" i="1"/>
  <c r="M534" i="1"/>
  <c r="D310" i="9" s="1" a="1"/>
  <c r="D310" i="9" s="1"/>
  <c r="M533" i="1"/>
  <c r="M537" i="1"/>
  <c r="M532" i="1"/>
  <c r="D187" i="9" s="1" a="1"/>
  <c r="D187" i="9" s="1"/>
  <c r="M531" i="1"/>
  <c r="D184" i="9" s="1" a="1"/>
  <c r="D184" i="9" s="1"/>
  <c r="M536" i="1"/>
  <c r="M632" i="1"/>
  <c r="D393" i="9" s="1" a="1"/>
  <c r="D393" i="9" s="1"/>
  <c r="M639" i="1"/>
  <c r="M638" i="1"/>
  <c r="M637" i="1"/>
  <c r="M636" i="1"/>
  <c r="D270" i="9" s="1" a="1"/>
  <c r="D270" i="9" s="1"/>
  <c r="M635" i="1"/>
  <c r="M634" i="1"/>
  <c r="M631" i="1"/>
  <c r="M633" i="1"/>
  <c r="M630" i="1"/>
  <c r="D171" i="9" s="1" a="1"/>
  <c r="D171" i="9" s="1"/>
  <c r="M629" i="1"/>
  <c r="D86" i="9" s="1" a="1"/>
  <c r="D86" i="9" s="1"/>
  <c r="M620" i="1"/>
  <c r="M606" i="1"/>
  <c r="M612" i="1"/>
  <c r="M611" i="1"/>
  <c r="M610" i="1"/>
  <c r="M604" i="1"/>
  <c r="M603" i="1"/>
  <c r="D213" i="9" s="1" a="1"/>
  <c r="D213" i="9" s="1"/>
  <c r="M602" i="1"/>
  <c r="M601" i="1"/>
  <c r="D167" i="9" s="1" a="1"/>
  <c r="D167" i="9" s="1"/>
  <c r="M609" i="1"/>
  <c r="M608" i="1"/>
  <c r="M607" i="1"/>
  <c r="D29" i="9" s="1" a="1"/>
  <c r="D29" i="9" s="1"/>
  <c r="M578" i="1"/>
  <c r="D382" i="9" s="1" a="1"/>
  <c r="D382" i="9" s="1"/>
  <c r="M573" i="1"/>
  <c r="D359" i="9" s="1" a="1"/>
  <c r="D359" i="9" s="1"/>
  <c r="M577" i="1"/>
  <c r="M576" i="1"/>
  <c r="M572" i="1"/>
  <c r="M571" i="1"/>
  <c r="D216" i="9" s="1" a="1"/>
  <c r="D216" i="9" s="1"/>
  <c r="M575" i="1"/>
  <c r="D198" i="9" s="1" a="1"/>
  <c r="D198" i="9" s="1"/>
  <c r="M570" i="1"/>
  <c r="D83" i="9" s="1" a="1"/>
  <c r="D83" i="9" s="1"/>
  <c r="M574" i="1"/>
  <c r="M515" i="1"/>
  <c r="M509" i="1"/>
  <c r="D296" i="9" s="1" a="1"/>
  <c r="D296" i="9" s="1"/>
  <c r="M508" i="1"/>
  <c r="D294" i="9" s="1" a="1"/>
  <c r="D294" i="9" s="1"/>
  <c r="M514" i="1"/>
  <c r="D277" i="9" s="1" a="1"/>
  <c r="D277" i="9" s="1"/>
  <c r="M513" i="1"/>
  <c r="D272" i="9" s="1" a="1"/>
  <c r="D272" i="9" s="1"/>
  <c r="M512" i="1"/>
  <c r="D221" i="9" s="1" a="1"/>
  <c r="D221" i="9" s="1"/>
  <c r="M507" i="1"/>
  <c r="D176" i="9" s="1" a="1"/>
  <c r="D176" i="9" s="1"/>
  <c r="M506" i="1"/>
  <c r="D174" i="9" s="1" a="1"/>
  <c r="D174" i="9" s="1"/>
  <c r="M511" i="1"/>
  <c r="M510" i="1"/>
  <c r="D120" i="9" s="1" a="1"/>
  <c r="D120" i="9" s="1"/>
  <c r="M505" i="1"/>
  <c r="D45" i="9" s="1" a="1"/>
  <c r="D45" i="9" s="1"/>
  <c r="M487" i="1"/>
  <c r="M482" i="1"/>
  <c r="D356" i="9" s="1" a="1"/>
  <c r="D356" i="9" s="1"/>
  <c r="M481" i="1"/>
  <c r="D326" i="9" s="1" a="1"/>
  <c r="D326" i="9" s="1"/>
  <c r="M486" i="1"/>
  <c r="M480" i="1"/>
  <c r="D289" i="9" s="1" a="1"/>
  <c r="D289" i="9" s="1"/>
  <c r="M479" i="1"/>
  <c r="D266" i="9" s="1" a="1"/>
  <c r="D266" i="9" s="1"/>
  <c r="M478" i="1"/>
  <c r="D189" i="9" s="1" a="1"/>
  <c r="D189" i="9" s="1"/>
  <c r="M477" i="1"/>
  <c r="D182" i="9" s="1" a="1"/>
  <c r="D182" i="9" s="1"/>
  <c r="M485" i="1"/>
  <c r="M476" i="1"/>
  <c r="D89" i="9" s="1" a="1"/>
  <c r="D89" i="9" s="1"/>
  <c r="M484" i="1"/>
  <c r="M475" i="1"/>
  <c r="D56" i="9" s="1" a="1"/>
  <c r="D56" i="9" s="1"/>
  <c r="M483" i="1"/>
  <c r="M335" i="1"/>
  <c r="M327" i="1"/>
  <c r="M334" i="1"/>
  <c r="M333" i="1"/>
  <c r="M332" i="1"/>
  <c r="M326" i="1"/>
  <c r="M325" i="1"/>
  <c r="M331" i="1"/>
  <c r="M324" i="1"/>
  <c r="M330" i="1"/>
  <c r="M329" i="1"/>
  <c r="M328" i="1"/>
  <c r="M316" i="1"/>
  <c r="M315" i="1"/>
  <c r="M314" i="1"/>
  <c r="M312" i="1"/>
  <c r="M301" i="1"/>
  <c r="M300" i="1"/>
  <c r="M305" i="1"/>
  <c r="M304" i="1"/>
  <c r="M303" i="1"/>
  <c r="M299" i="1"/>
  <c r="M302" i="1"/>
  <c r="M298" i="1"/>
  <c r="D92" i="9" s="1" a="1"/>
  <c r="D92" i="9" s="1"/>
  <c r="M291" i="1"/>
  <c r="M290" i="1"/>
  <c r="M288" i="1"/>
  <c r="M287" i="1"/>
  <c r="M281" i="1"/>
  <c r="D410" i="9" s="1" a="1"/>
  <c r="D410" i="9" s="1"/>
  <c r="M271" i="1"/>
  <c r="D406" i="9" s="1" a="1"/>
  <c r="D406" i="9" s="1"/>
  <c r="M280" i="1"/>
  <c r="D404" i="9" s="1" a="1"/>
  <c r="D404" i="9" s="1"/>
  <c r="M270" i="1"/>
  <c r="D374" i="9" s="1" a="1"/>
  <c r="D374" i="9" s="1"/>
  <c r="M278" i="1"/>
  <c r="M276" i="1"/>
  <c r="M275" i="1"/>
  <c r="M269" i="1"/>
  <c r="D159" i="9" s="1" a="1"/>
  <c r="D159" i="9" s="1"/>
  <c r="M274" i="1"/>
  <c r="D153" i="9" s="1" a="1"/>
  <c r="D153" i="9" s="1"/>
  <c r="M273" i="1"/>
  <c r="M272" i="1"/>
  <c r="M254" i="1"/>
  <c r="D403" i="9" s="1" a="1"/>
  <c r="D403" i="9" s="1"/>
  <c r="M253" i="1"/>
  <c r="D384" i="9" s="1" a="1"/>
  <c r="D384" i="9" s="1"/>
  <c r="M252" i="1"/>
  <c r="D377" i="9" s="1" a="1"/>
  <c r="D377" i="9" s="1"/>
  <c r="M258" i="1"/>
  <c r="M257" i="1"/>
  <c r="M250" i="1"/>
  <c r="D135" i="9" s="1" a="1"/>
  <c r="D135" i="9" s="1"/>
  <c r="M256" i="1"/>
  <c r="M255" i="1"/>
  <c r="M460" i="1"/>
  <c r="D417" i="9" s="1" a="1"/>
  <c r="D417" i="9" s="1"/>
  <c r="M459" i="1"/>
  <c r="D415" i="9" s="1" a="1"/>
  <c r="D415" i="9" s="1"/>
  <c r="M458" i="1"/>
  <c r="M457" i="1"/>
  <c r="D346" i="9" s="1" a="1"/>
  <c r="D346" i="9" s="1"/>
  <c r="M455" i="1"/>
  <c r="M447" i="1"/>
  <c r="M446" i="1"/>
  <c r="D398" i="9" s="1" a="1"/>
  <c r="D398" i="9" s="1"/>
  <c r="M444" i="1"/>
  <c r="M443" i="1"/>
  <c r="M442" i="1"/>
  <c r="D181" i="9" s="1" a="1"/>
  <c r="D181" i="9" s="1"/>
  <c r="M441" i="1"/>
  <c r="M435" i="1"/>
  <c r="M434" i="1"/>
  <c r="M433" i="1"/>
  <c r="M432" i="1"/>
  <c r="M392" i="1"/>
  <c r="M390" i="1"/>
  <c r="M389" i="1"/>
  <c r="M382" i="1"/>
  <c r="M381" i="1"/>
  <c r="M380" i="1"/>
  <c r="M379" i="1"/>
  <c r="M378" i="1"/>
  <c r="M372" i="1"/>
  <c r="M371" i="1"/>
  <c r="M370" i="1"/>
  <c r="M364" i="1"/>
  <c r="M363" i="1"/>
  <c r="M361" i="1"/>
  <c r="M360" i="1"/>
  <c r="M353" i="1"/>
  <c r="M352" i="1"/>
  <c r="M351" i="1"/>
  <c r="M349" i="1"/>
  <c r="M343" i="1"/>
  <c r="M342" i="1"/>
  <c r="M341" i="1"/>
  <c r="M427" i="1"/>
  <c r="M423" i="1"/>
  <c r="M425" i="1"/>
  <c r="M421" i="1"/>
  <c r="M424" i="1"/>
  <c r="M414" i="1"/>
  <c r="M410" i="1"/>
  <c r="M409" i="1"/>
  <c r="M408" i="1"/>
  <c r="M412" i="1"/>
  <c r="M411" i="1"/>
  <c r="M401" i="1"/>
  <c r="M400" i="1"/>
  <c r="M399" i="1"/>
  <c r="M241" i="1"/>
  <c r="M240" i="1"/>
  <c r="D147" i="9" s="1" a="1"/>
  <c r="D147" i="9" s="1"/>
  <c r="M239" i="1"/>
  <c r="D70" i="9" s="1" a="1"/>
  <c r="D70" i="9" s="1"/>
  <c r="M238" i="1"/>
  <c r="D50" i="9" s="1" a="1"/>
  <c r="D50" i="9" s="1"/>
  <c r="M233" i="1"/>
  <c r="M231" i="1"/>
  <c r="D254" i="9" s="1" a="1"/>
  <c r="D254" i="9" s="1"/>
  <c r="M230" i="1"/>
  <c r="M229" i="1"/>
  <c r="D24" i="9" s="1" a="1"/>
  <c r="D24" i="9" s="1"/>
  <c r="M222" i="1"/>
  <c r="M221" i="1"/>
  <c r="M220" i="1"/>
  <c r="M219" i="1"/>
  <c r="D165" i="9" s="1" a="1"/>
  <c r="D165" i="9" s="1"/>
  <c r="M218" i="1"/>
  <c r="D73" i="9" s="1" a="1"/>
  <c r="D73" i="9" s="1"/>
  <c r="M217" i="1"/>
  <c r="M208" i="1"/>
  <c r="D397" i="9" s="1" a="1"/>
  <c r="D397" i="9" s="1"/>
  <c r="M207" i="1"/>
  <c r="D390" i="9" s="1" a="1"/>
  <c r="D390" i="9" s="1"/>
  <c r="M206" i="1"/>
  <c r="D385" i="9" s="1" a="1"/>
  <c r="D385" i="9" s="1"/>
  <c r="M210" i="1"/>
  <c r="M205" i="1"/>
  <c r="M204" i="1"/>
  <c r="M209" i="1"/>
  <c r="M203" i="1"/>
  <c r="D98" i="9" s="1" a="1"/>
  <c r="D98" i="9" s="1"/>
  <c r="M196" i="1"/>
  <c r="D380" i="9" s="1" a="1"/>
  <c r="D380" i="9" s="1"/>
  <c r="M195" i="1"/>
  <c r="D331" i="9" s="1" a="1"/>
  <c r="D331" i="9" s="1"/>
  <c r="M194" i="1"/>
  <c r="M189" i="1"/>
  <c r="D244" i="9" s="1" a="1"/>
  <c r="D244" i="9" s="1"/>
  <c r="M193" i="1"/>
  <c r="D215" i="9" s="1" a="1"/>
  <c r="D215" i="9" s="1"/>
  <c r="M192" i="1"/>
  <c r="D138" i="9" s="1" a="1"/>
  <c r="D138" i="9" s="1"/>
  <c r="M191" i="1"/>
  <c r="D122" i="9" s="1" a="1"/>
  <c r="D122" i="9" s="1"/>
  <c r="M190" i="1"/>
  <c r="D101" i="9" s="1" a="1"/>
  <c r="D101" i="9" s="1"/>
  <c r="M181" i="1"/>
  <c r="D317" i="9" s="1" a="1"/>
  <c r="D317" i="9" s="1"/>
  <c r="M180" i="1"/>
  <c r="D307" i="9" s="1" a="1"/>
  <c r="D307" i="9" s="1"/>
  <c r="M179" i="1"/>
  <c r="D303" i="9" s="1" a="1"/>
  <c r="D303" i="9" s="1"/>
  <c r="M178" i="1"/>
  <c r="D228" i="9" s="1" a="1"/>
  <c r="D228" i="9" s="1"/>
  <c r="M177" i="1"/>
  <c r="D107" i="9" s="1" a="1"/>
  <c r="D107" i="9" s="1"/>
  <c r="M176" i="1"/>
  <c r="D102" i="9" s="1" a="1"/>
  <c r="D102" i="9" s="1"/>
  <c r="M175" i="1"/>
  <c r="D8" i="9" s="1" a="1"/>
  <c r="D8" i="9" s="1"/>
  <c r="M166" i="1"/>
  <c r="D338" i="9" s="1" a="1"/>
  <c r="D338" i="9" s="1"/>
  <c r="M165" i="1"/>
  <c r="D315" i="9" s="1" a="1"/>
  <c r="D315" i="9" s="1"/>
  <c r="M164" i="1"/>
  <c r="D288" i="9" s="1" a="1"/>
  <c r="D288" i="9" s="1"/>
  <c r="M163" i="1"/>
  <c r="D282" i="9" s="1" a="1"/>
  <c r="D282" i="9" s="1"/>
  <c r="M161" i="1"/>
  <c r="M154" i="1"/>
  <c r="D386" i="9" s="1" a="1"/>
  <c r="D386" i="9" s="1"/>
  <c r="M153" i="1"/>
  <c r="D383" i="9" s="1" a="1"/>
  <c r="D383" i="9" s="1"/>
  <c r="M152" i="1"/>
  <c r="D332" i="9" s="1" a="1"/>
  <c r="D332" i="9" s="1"/>
  <c r="M151" i="1"/>
  <c r="D327" i="9" s="1" a="1"/>
  <c r="D327" i="9" s="1"/>
  <c r="M143" i="1"/>
  <c r="D304" i="9" s="1" a="1"/>
  <c r="D304" i="9" s="1"/>
  <c r="M150" i="1"/>
  <c r="D285" i="9" s="1" a="1"/>
  <c r="D285" i="9" s="1"/>
  <c r="M149" i="1"/>
  <c r="D281" i="9" s="1" a="1"/>
  <c r="D281" i="9" s="1"/>
  <c r="M148" i="1"/>
  <c r="D265" i="9" s="1" a="1"/>
  <c r="D265" i="9" s="1"/>
  <c r="M147" i="1"/>
  <c r="D255" i="9" s="1" a="1"/>
  <c r="D255" i="9" s="1"/>
  <c r="M142" i="1"/>
  <c r="D251" i="9" s="1" a="1"/>
  <c r="D251" i="9" s="1"/>
  <c r="M141" i="1"/>
  <c r="D219" i="9" s="1" a="1"/>
  <c r="D219" i="9" s="1"/>
  <c r="M140" i="1"/>
  <c r="D217" i="9" s="1" a="1"/>
  <c r="D217" i="9" s="1"/>
  <c r="M139" i="1"/>
  <c r="D143" i="9" s="1" a="1"/>
  <c r="D143" i="9" s="1"/>
  <c r="M146" i="1"/>
  <c r="D69" i="9" s="1" a="1"/>
  <c r="D69" i="9" s="1"/>
  <c r="M145" i="1"/>
  <c r="M144" i="1"/>
  <c r="D21" i="9" s="1" a="1"/>
  <c r="D21" i="9" s="1"/>
  <c r="M123" i="1"/>
  <c r="D378" i="9" s="1" a="1"/>
  <c r="D378" i="9" s="1"/>
  <c r="M122" i="1"/>
  <c r="D286" i="9" s="1" a="1"/>
  <c r="D286" i="9" s="1"/>
  <c r="M121" i="1"/>
  <c r="D208" i="9" s="1" a="1"/>
  <c r="D208" i="9" s="1"/>
  <c r="M120" i="1"/>
  <c r="D156" i="9" s="1" a="1"/>
  <c r="D156" i="9" s="1"/>
  <c r="M119" i="1"/>
  <c r="D130" i="9" s="1" a="1"/>
  <c r="D130" i="9" s="1"/>
  <c r="M112" i="1"/>
  <c r="D309" i="9" s="1" a="1"/>
  <c r="D309" i="9" s="1"/>
  <c r="M111" i="1"/>
  <c r="D163" i="9" s="1" a="1"/>
  <c r="D163" i="9" s="1"/>
  <c r="M110" i="1"/>
  <c r="D146" i="9" s="1" a="1"/>
  <c r="D146" i="9" s="1"/>
  <c r="M109" i="1"/>
  <c r="D65" i="9" s="1" a="1"/>
  <c r="D65" i="9" s="1"/>
  <c r="M102" i="1"/>
  <c r="M94" i="1"/>
  <c r="M100" i="1"/>
  <c r="D298" i="9" s="1" a="1"/>
  <c r="D298" i="9" s="1"/>
  <c r="M93" i="1"/>
  <c r="D284" i="9" s="1" a="1"/>
  <c r="D284" i="9" s="1"/>
  <c r="M99" i="1"/>
  <c r="D134" i="9" s="1" a="1"/>
  <c r="D134" i="9" s="1"/>
  <c r="M98" i="1"/>
  <c r="D126" i="9" s="1" a="1"/>
  <c r="D126" i="9" s="1"/>
  <c r="M97" i="1"/>
  <c r="M96" i="1"/>
  <c r="D59" i="9" s="1" a="1"/>
  <c r="D59" i="9" s="1"/>
  <c r="M95" i="1"/>
  <c r="D47" i="9" s="1" a="1"/>
  <c r="D47" i="9" s="1"/>
  <c r="M92" i="1"/>
  <c r="D35" i="9" s="1" a="1"/>
  <c r="D35" i="9" s="1"/>
  <c r="M91" i="1"/>
  <c r="M77" i="1"/>
  <c r="D301" i="9" s="1" a="1"/>
  <c r="D301" i="9" s="1"/>
  <c r="M75" i="1"/>
  <c r="D250" i="9" s="1" a="1"/>
  <c r="D250" i="9" s="1"/>
  <c r="M74" i="1"/>
  <c r="M73" i="1"/>
  <c r="D10" i="9" s="1" a="1"/>
  <c r="D10" i="9" s="1"/>
  <c r="M72" i="1"/>
  <c r="M64" i="1"/>
  <c r="M63" i="1"/>
  <c r="D300" i="9" s="1" a="1"/>
  <c r="D300" i="9" s="1"/>
  <c r="M62" i="1"/>
  <c r="D240" i="9" s="1" a="1"/>
  <c r="D240" i="9" s="1"/>
  <c r="M61" i="1"/>
  <c r="M59" i="1"/>
  <c r="M58" i="1"/>
  <c r="D17" i="9" s="1" a="1"/>
  <c r="D17" i="9" s="1"/>
  <c r="M49" i="1"/>
  <c r="D348" i="9" s="1" a="1"/>
  <c r="D348" i="9" s="1"/>
  <c r="M48" i="1"/>
  <c r="D140" i="9" s="1" a="1"/>
  <c r="D140" i="9" s="1"/>
  <c r="M51" i="1"/>
  <c r="D118" i="9" s="1" a="1"/>
  <c r="D118" i="9" s="1"/>
  <c r="M50" i="1"/>
  <c r="D79" i="9" s="1" a="1"/>
  <c r="D79" i="9" s="1"/>
  <c r="M47" i="1"/>
  <c r="D34" i="9" s="1" a="1"/>
  <c r="D34" i="9" s="1"/>
  <c r="M46" i="1"/>
  <c r="D19" i="9" s="1" a="1"/>
  <c r="D19" i="9" s="1"/>
  <c r="M35" i="1"/>
  <c r="D308" i="9" s="1" a="1"/>
  <c r="D308" i="9" s="1"/>
  <c r="M33" i="1"/>
  <c r="D212" i="9" s="1" a="1"/>
  <c r="D212" i="9" s="1"/>
  <c r="M34" i="1"/>
  <c r="D60" i="9" s="1" a="1"/>
  <c r="D60" i="9" s="1"/>
  <c r="M32" i="1"/>
  <c r="D58" i="9" s="1" a="1"/>
  <c r="D58" i="9" s="1"/>
  <c r="M31" i="1"/>
  <c r="D42" i="9" s="1" a="1"/>
  <c r="D42" i="9" s="1"/>
  <c r="M30" i="1"/>
  <c r="D27" i="9" s="1" a="1"/>
  <c r="D27" i="9" s="1"/>
  <c r="M29" i="1"/>
  <c r="D11" i="9" s="1" a="1"/>
  <c r="D11" i="9" s="1"/>
  <c r="M28" i="1"/>
  <c r="D3" i="9" s="1" a="1"/>
  <c r="D3" i="9" s="1"/>
  <c r="M16" i="1"/>
  <c r="D418" i="9" s="1" a="1"/>
  <c r="D418" i="9" s="1"/>
  <c r="M15" i="1"/>
  <c r="D362" i="9" s="1" a="1"/>
  <c r="D362" i="9" s="1"/>
  <c r="M13" i="1"/>
  <c r="D355" i="9" s="1" a="1"/>
  <c r="D355" i="9" s="1"/>
  <c r="M12" i="1"/>
  <c r="D236" i="9" s="1" a="1"/>
  <c r="D236" i="9" s="1"/>
  <c r="M10" i="1"/>
  <c r="D103" i="9" s="1" a="1"/>
  <c r="D103" i="9" s="1"/>
  <c r="M9" i="1"/>
  <c r="D18" i="9" s="1" a="1"/>
  <c r="D18" i="9" s="1"/>
  <c r="K292" i="1"/>
  <c r="K285" i="1"/>
  <c r="K284" i="1"/>
  <c r="K259" i="1"/>
  <c r="D137" i="9" s="1" a="1"/>
  <c r="D137" i="9" s="1"/>
  <c r="K265" i="1"/>
  <c r="K261" i="1"/>
  <c r="D227" i="9" s="1" a="1"/>
  <c r="D227" i="9" s="1"/>
  <c r="K263" i="1"/>
  <c r="K249" i="1"/>
  <c r="K248" i="1"/>
  <c r="K244" i="1"/>
  <c r="D152" i="9" s="1" a="1"/>
  <c r="D152" i="9" s="1"/>
  <c r="K242" i="1"/>
  <c r="D77" i="9" s="1" a="1"/>
  <c r="D77" i="9" s="1"/>
  <c r="K453" i="1"/>
  <c r="K297" i="1"/>
  <c r="K296" i="1"/>
  <c r="D128" i="9" s="1" a="1"/>
  <c r="D128" i="9" s="1"/>
  <c r="K295" i="1"/>
  <c r="D67" i="9" s="1" a="1"/>
  <c r="D67" i="9" s="1"/>
  <c r="K286" i="1"/>
  <c r="K282" i="1"/>
  <c r="K268" i="1"/>
  <c r="K267" i="1"/>
  <c r="K266" i="1"/>
  <c r="D330" i="9" s="1" a="1"/>
  <c r="D330" i="9" s="1"/>
  <c r="K262" i="1"/>
  <c r="D4" i="9" s="1" a="1"/>
  <c r="D4" i="9" s="1"/>
  <c r="K246" i="1"/>
  <c r="D391" i="9" s="1" a="1"/>
  <c r="D391" i="9" s="1"/>
  <c r="K245" i="1"/>
  <c r="K247" i="1"/>
  <c r="K454" i="1"/>
  <c r="U172" i="8" l="1"/>
  <c r="T22" i="8"/>
  <c r="T23" i="8" s="1" a="1"/>
  <c r="T23" i="8" s="1"/>
  <c r="U192" i="8"/>
  <c r="U152" i="8"/>
  <c r="U202" i="8"/>
  <c r="T32" i="8"/>
  <c r="U232" i="8"/>
  <c r="U62" i="8"/>
  <c r="T102" i="8"/>
  <c r="U122" i="8"/>
  <c r="T42" i="8"/>
  <c r="U162" i="8"/>
  <c r="C42" i="8"/>
  <c r="B43" i="8" a="1"/>
  <c r="B43" i="8" s="1"/>
  <c r="B52" i="8"/>
  <c r="A53" i="8" a="1"/>
  <c r="A53" i="8" s="1"/>
  <c r="C33" i="8" a="1"/>
  <c r="C33" i="8" s="1"/>
  <c r="D32" i="8"/>
  <c r="U233" i="7" a="1"/>
  <c r="U233" i="7" s="1"/>
  <c r="M233" i="7" a="1"/>
  <c r="M233" i="7" s="1"/>
  <c r="O223" i="7" a="1"/>
  <c r="O223" i="7" s="1"/>
  <c r="Q213" i="7" a="1"/>
  <c r="Q213" i="7" s="1"/>
  <c r="S203" i="7" a="1"/>
  <c r="S203" i="7" s="1"/>
  <c r="U193" i="7" a="1"/>
  <c r="U193" i="7" s="1"/>
  <c r="M193" i="7" a="1"/>
  <c r="M193" i="7" s="1"/>
  <c r="O183" i="7" a="1"/>
  <c r="O183" i="7" s="1"/>
  <c r="Q173" i="7" a="1"/>
  <c r="Q173" i="7" s="1"/>
  <c r="S163" i="7" a="1"/>
  <c r="S163" i="7" s="1"/>
  <c r="U153" i="7" a="1"/>
  <c r="U153" i="7" s="1"/>
  <c r="M153" i="7" a="1"/>
  <c r="M153" i="7" s="1"/>
  <c r="O143" i="7" a="1"/>
  <c r="O143" i="7" s="1"/>
  <c r="Q133" i="7" a="1"/>
  <c r="Q133" i="7" s="1"/>
  <c r="S123" i="7" a="1"/>
  <c r="S123" i="7" s="1"/>
  <c r="U113" i="7" a="1"/>
  <c r="U113" i="7" s="1"/>
  <c r="M113" i="7" a="1"/>
  <c r="M113" i="7" s="1"/>
  <c r="O103" i="7" a="1"/>
  <c r="O103" i="7" s="1"/>
  <c r="Q93" i="7" a="1"/>
  <c r="Q93" i="7" s="1"/>
  <c r="S83" i="7" a="1"/>
  <c r="S83" i="7" s="1"/>
  <c r="U73" i="7" a="1"/>
  <c r="U73" i="7" s="1"/>
  <c r="M73" i="7" a="1"/>
  <c r="M73" i="7" s="1"/>
  <c r="O63" i="7" a="1"/>
  <c r="O63" i="7" s="1"/>
  <c r="Q53" i="7" a="1"/>
  <c r="Q53" i="7" s="1"/>
  <c r="S43" i="7" a="1"/>
  <c r="S43" i="7" s="1"/>
  <c r="U33" i="7" a="1"/>
  <c r="U33" i="7" s="1"/>
  <c r="M33" i="7" a="1"/>
  <c r="M33" i="7" s="1"/>
  <c r="O23" i="7" a="1"/>
  <c r="O23" i="7" s="1"/>
  <c r="Q13" i="7" a="1"/>
  <c r="Q13" i="7" s="1"/>
  <c r="S3" i="7" a="1"/>
  <c r="S3" i="7" s="1"/>
  <c r="Q3" i="7" a="1"/>
  <c r="Q3" i="7" s="1"/>
  <c r="T233" i="7" a="1"/>
  <c r="T233" i="7" s="1"/>
  <c r="L233" i="7" a="1"/>
  <c r="L233" i="7" s="1"/>
  <c r="N223" i="7" a="1"/>
  <c r="N223" i="7" s="1"/>
  <c r="P213" i="7" a="1"/>
  <c r="P213" i="7" s="1"/>
  <c r="R203" i="7" a="1"/>
  <c r="R203" i="7" s="1"/>
  <c r="T193" i="7" a="1"/>
  <c r="T193" i="7" s="1"/>
  <c r="L193" i="7" a="1"/>
  <c r="L193" i="7" s="1"/>
  <c r="N183" i="7" a="1"/>
  <c r="N183" i="7" s="1"/>
  <c r="P173" i="7" a="1"/>
  <c r="P173" i="7" s="1"/>
  <c r="R163" i="7" a="1"/>
  <c r="R163" i="7" s="1"/>
  <c r="T153" i="7" a="1"/>
  <c r="T153" i="7" s="1"/>
  <c r="L153" i="7" a="1"/>
  <c r="L153" i="7" s="1"/>
  <c r="N143" i="7" a="1"/>
  <c r="N143" i="7" s="1"/>
  <c r="P133" i="7" a="1"/>
  <c r="P133" i="7" s="1"/>
  <c r="R123" i="7" a="1"/>
  <c r="R123" i="7" s="1"/>
  <c r="T113" i="7" a="1"/>
  <c r="T113" i="7" s="1"/>
  <c r="L113" i="7" a="1"/>
  <c r="L113" i="7" s="1"/>
  <c r="N103" i="7" a="1"/>
  <c r="N103" i="7" s="1"/>
  <c r="P93" i="7" a="1"/>
  <c r="P93" i="7" s="1"/>
  <c r="R83" i="7" a="1"/>
  <c r="R83" i="7" s="1"/>
  <c r="T73" i="7" a="1"/>
  <c r="T73" i="7" s="1"/>
  <c r="L73" i="7" a="1"/>
  <c r="L73" i="7" s="1"/>
  <c r="N63" i="7" a="1"/>
  <c r="N63" i="7" s="1"/>
  <c r="P53" i="7" a="1"/>
  <c r="P53" i="7" s="1"/>
  <c r="R43" i="7" a="1"/>
  <c r="R43" i="7" s="1"/>
  <c r="T33" i="7" a="1"/>
  <c r="T33" i="7" s="1"/>
  <c r="L33" i="7" a="1"/>
  <c r="L33" i="7" s="1"/>
  <c r="N23" i="7" a="1"/>
  <c r="N23" i="7" s="1"/>
  <c r="P13" i="7" a="1"/>
  <c r="P13" i="7" s="1"/>
  <c r="S233" i="7" a="1"/>
  <c r="S233" i="7" s="1"/>
  <c r="U223" i="7" a="1"/>
  <c r="U223" i="7" s="1"/>
  <c r="M223" i="7" a="1"/>
  <c r="M223" i="7" s="1"/>
  <c r="O213" i="7" a="1"/>
  <c r="O213" i="7" s="1"/>
  <c r="Q203" i="7" a="1"/>
  <c r="Q203" i="7" s="1"/>
  <c r="S193" i="7" a="1"/>
  <c r="S193" i="7" s="1"/>
  <c r="U183" i="7" a="1"/>
  <c r="U183" i="7" s="1"/>
  <c r="M183" i="7" a="1"/>
  <c r="M183" i="7" s="1"/>
  <c r="O173" i="7" a="1"/>
  <c r="O173" i="7" s="1"/>
  <c r="Q163" i="7" a="1"/>
  <c r="Q163" i="7" s="1"/>
  <c r="S153" i="7" a="1"/>
  <c r="S153" i="7" s="1"/>
  <c r="U143" i="7" a="1"/>
  <c r="U143" i="7" s="1"/>
  <c r="M143" i="7" a="1"/>
  <c r="M143" i="7" s="1"/>
  <c r="O133" i="7" a="1"/>
  <c r="O133" i="7" s="1"/>
  <c r="Q123" i="7" a="1"/>
  <c r="Q123" i="7" s="1"/>
  <c r="S113" i="7" a="1"/>
  <c r="S113" i="7" s="1"/>
  <c r="U103" i="7" a="1"/>
  <c r="U103" i="7" s="1"/>
  <c r="M103" i="7" a="1"/>
  <c r="M103" i="7" s="1"/>
  <c r="O93" i="7" a="1"/>
  <c r="O93" i="7" s="1"/>
  <c r="Q83" i="7" a="1"/>
  <c r="Q83" i="7" s="1"/>
  <c r="S73" i="7" a="1"/>
  <c r="S73" i="7" s="1"/>
  <c r="U63" i="7" a="1"/>
  <c r="U63" i="7" s="1"/>
  <c r="M63" i="7" a="1"/>
  <c r="M63" i="7" s="1"/>
  <c r="O53" i="7" a="1"/>
  <c r="O53" i="7" s="1"/>
  <c r="Q43" i="7" a="1"/>
  <c r="Q43" i="7" s="1"/>
  <c r="S33" i="7" a="1"/>
  <c r="S33" i="7" s="1"/>
  <c r="U23" i="7" a="1"/>
  <c r="U23" i="7" s="1"/>
  <c r="M23" i="7" a="1"/>
  <c r="M23" i="7" s="1"/>
  <c r="P3" i="7" a="1"/>
  <c r="P3" i="7" s="1"/>
  <c r="R233" i="7" a="1"/>
  <c r="R233" i="7" s="1"/>
  <c r="T223" i="7" a="1"/>
  <c r="T223" i="7" s="1"/>
  <c r="L223" i="7" a="1"/>
  <c r="L223" i="7" s="1"/>
  <c r="N213" i="7" a="1"/>
  <c r="N213" i="7" s="1"/>
  <c r="P203" i="7" a="1"/>
  <c r="P203" i="7" s="1"/>
  <c r="R193" i="7" a="1"/>
  <c r="R193" i="7" s="1"/>
  <c r="T183" i="7" a="1"/>
  <c r="T183" i="7" s="1"/>
  <c r="L183" i="7" a="1"/>
  <c r="L183" i="7" s="1"/>
  <c r="N173" i="7" a="1"/>
  <c r="N173" i="7" s="1"/>
  <c r="P163" i="7" a="1"/>
  <c r="P163" i="7" s="1"/>
  <c r="R153" i="7" a="1"/>
  <c r="R153" i="7" s="1"/>
  <c r="T143" i="7" a="1"/>
  <c r="T143" i="7" s="1"/>
  <c r="L143" i="7" a="1"/>
  <c r="L143" i="7" s="1"/>
  <c r="N133" i="7" a="1"/>
  <c r="N133" i="7" s="1"/>
  <c r="P123" i="7" a="1"/>
  <c r="P123" i="7" s="1"/>
  <c r="R113" i="7" a="1"/>
  <c r="R113" i="7" s="1"/>
  <c r="T103" i="7" a="1"/>
  <c r="T103" i="7" s="1"/>
  <c r="L103" i="7" a="1"/>
  <c r="L103" i="7" s="1"/>
  <c r="N93" i="7" a="1"/>
  <c r="N93" i="7" s="1"/>
  <c r="P83" i="7" a="1"/>
  <c r="P83" i="7" s="1"/>
  <c r="R73" i="7" a="1"/>
  <c r="R73" i="7" s="1"/>
  <c r="T63" i="7" a="1"/>
  <c r="T63" i="7" s="1"/>
  <c r="L63" i="7" a="1"/>
  <c r="L63" i="7" s="1"/>
  <c r="N53" i="7" a="1"/>
  <c r="N53" i="7" s="1"/>
  <c r="P43" i="7" a="1"/>
  <c r="P43" i="7" s="1"/>
  <c r="R33" i="7" a="1"/>
  <c r="R33" i="7" s="1"/>
  <c r="T23" i="7" a="1"/>
  <c r="T23" i="7" s="1"/>
  <c r="L23" i="7" a="1"/>
  <c r="L23" i="7" s="1"/>
  <c r="N13" i="7" a="1"/>
  <c r="N13" i="7" s="1"/>
  <c r="Q233" i="7" a="1"/>
  <c r="Q233" i="7" s="1"/>
  <c r="S223" i="7" a="1"/>
  <c r="S223" i="7" s="1"/>
  <c r="U213" i="7" a="1"/>
  <c r="U213" i="7" s="1"/>
  <c r="M213" i="7" a="1"/>
  <c r="M213" i="7" s="1"/>
  <c r="O203" i="7" a="1"/>
  <c r="O203" i="7" s="1"/>
  <c r="Q193" i="7" a="1"/>
  <c r="Q193" i="7" s="1"/>
  <c r="S183" i="7" a="1"/>
  <c r="S183" i="7" s="1"/>
  <c r="U173" i="7" a="1"/>
  <c r="U173" i="7" s="1"/>
  <c r="M173" i="7" a="1"/>
  <c r="M173" i="7" s="1"/>
  <c r="O163" i="7" a="1"/>
  <c r="O163" i="7" s="1"/>
  <c r="Q153" i="7" a="1"/>
  <c r="Q153" i="7" s="1"/>
  <c r="S143" i="7" a="1"/>
  <c r="S143" i="7" s="1"/>
  <c r="U133" i="7" a="1"/>
  <c r="U133" i="7" s="1"/>
  <c r="M133" i="7" a="1"/>
  <c r="M133" i="7" s="1"/>
  <c r="O123" i="7" a="1"/>
  <c r="O123" i="7" s="1"/>
  <c r="Q113" i="7" a="1"/>
  <c r="Q113" i="7" s="1"/>
  <c r="S103" i="7" a="1"/>
  <c r="S103" i="7" s="1"/>
  <c r="U93" i="7" a="1"/>
  <c r="U93" i="7" s="1"/>
  <c r="M93" i="7" a="1"/>
  <c r="M93" i="7" s="1"/>
  <c r="O83" i="7" a="1"/>
  <c r="O83" i="7" s="1"/>
  <c r="Q73" i="7" a="1"/>
  <c r="Q73" i="7" s="1"/>
  <c r="S63" i="7" a="1"/>
  <c r="S63" i="7" s="1"/>
  <c r="U53" i="7" a="1"/>
  <c r="U53" i="7" s="1"/>
  <c r="M53" i="7" a="1"/>
  <c r="M53" i="7" s="1"/>
  <c r="O43" i="7" a="1"/>
  <c r="O43" i="7" s="1"/>
  <c r="Q33" i="7" a="1"/>
  <c r="Q33" i="7" s="1"/>
  <c r="S23" i="7" a="1"/>
  <c r="S23" i="7" s="1"/>
  <c r="U13" i="7" a="1"/>
  <c r="U13" i="7" s="1"/>
  <c r="M13" i="7" a="1"/>
  <c r="M13" i="7" s="1"/>
  <c r="O3" i="7" a="1"/>
  <c r="O3" i="7" s="1"/>
  <c r="L13" i="7" a="1"/>
  <c r="L13" i="7" s="1"/>
  <c r="P233" i="7" a="1"/>
  <c r="P233" i="7" s="1"/>
  <c r="R223" i="7" a="1"/>
  <c r="R223" i="7" s="1"/>
  <c r="T213" i="7" a="1"/>
  <c r="T213" i="7" s="1"/>
  <c r="L213" i="7" a="1"/>
  <c r="L213" i="7" s="1"/>
  <c r="N203" i="7" a="1"/>
  <c r="N203" i="7" s="1"/>
  <c r="P193" i="7" a="1"/>
  <c r="P193" i="7" s="1"/>
  <c r="R183" i="7" a="1"/>
  <c r="R183" i="7" s="1"/>
  <c r="T173" i="7" a="1"/>
  <c r="T173" i="7" s="1"/>
  <c r="L173" i="7" a="1"/>
  <c r="L173" i="7" s="1"/>
  <c r="N163" i="7" a="1"/>
  <c r="N163" i="7" s="1"/>
  <c r="P153" i="7" a="1"/>
  <c r="P153" i="7" s="1"/>
  <c r="R143" i="7" a="1"/>
  <c r="R143" i="7" s="1"/>
  <c r="T133" i="7" a="1"/>
  <c r="T133" i="7" s="1"/>
  <c r="L133" i="7" a="1"/>
  <c r="L133" i="7" s="1"/>
  <c r="N123" i="7" a="1"/>
  <c r="N123" i="7" s="1"/>
  <c r="P113" i="7" a="1"/>
  <c r="P113" i="7" s="1"/>
  <c r="R103" i="7" a="1"/>
  <c r="R103" i="7" s="1"/>
  <c r="T93" i="7" a="1"/>
  <c r="T93" i="7" s="1"/>
  <c r="L93" i="7" a="1"/>
  <c r="L93" i="7" s="1"/>
  <c r="N83" i="7" a="1"/>
  <c r="N83" i="7" s="1"/>
  <c r="P73" i="7" a="1"/>
  <c r="P73" i="7" s="1"/>
  <c r="R63" i="7" a="1"/>
  <c r="R63" i="7" s="1"/>
  <c r="T53" i="7" a="1"/>
  <c r="T53" i="7" s="1"/>
  <c r="L53" i="7" a="1"/>
  <c r="L53" i="7" s="1"/>
  <c r="N43" i="7" a="1"/>
  <c r="N43" i="7" s="1"/>
  <c r="P33" i="7" a="1"/>
  <c r="P33" i="7" s="1"/>
  <c r="R23" i="7" a="1"/>
  <c r="R23" i="7" s="1"/>
  <c r="T13" i="7" a="1"/>
  <c r="T13" i="7" s="1"/>
  <c r="N3" i="7" a="1"/>
  <c r="N3" i="7" s="1"/>
  <c r="O233" i="7" a="1"/>
  <c r="O233" i="7" s="1"/>
  <c r="Q223" i="7" a="1"/>
  <c r="Q223" i="7" s="1"/>
  <c r="S213" i="7" a="1"/>
  <c r="S213" i="7" s="1"/>
  <c r="U203" i="7" a="1"/>
  <c r="U203" i="7" s="1"/>
  <c r="M203" i="7" a="1"/>
  <c r="M203" i="7" s="1"/>
  <c r="O193" i="7" a="1"/>
  <c r="O193" i="7" s="1"/>
  <c r="Q183" i="7" a="1"/>
  <c r="Q183" i="7" s="1"/>
  <c r="S173" i="7" a="1"/>
  <c r="S173" i="7" s="1"/>
  <c r="U163" i="7" a="1"/>
  <c r="U163" i="7" s="1"/>
  <c r="M163" i="7" a="1"/>
  <c r="M163" i="7" s="1"/>
  <c r="O153" i="7" a="1"/>
  <c r="O153" i="7" s="1"/>
  <c r="Q143" i="7" a="1"/>
  <c r="Q143" i="7" s="1"/>
  <c r="S133" i="7" a="1"/>
  <c r="S133" i="7" s="1"/>
  <c r="U123" i="7" a="1"/>
  <c r="U123" i="7" s="1"/>
  <c r="M123" i="7" a="1"/>
  <c r="M123" i="7" s="1"/>
  <c r="O113" i="7" a="1"/>
  <c r="O113" i="7" s="1"/>
  <c r="Q103" i="7" a="1"/>
  <c r="Q103" i="7" s="1"/>
  <c r="S93" i="7" a="1"/>
  <c r="S93" i="7" s="1"/>
  <c r="U83" i="7" a="1"/>
  <c r="U83" i="7" s="1"/>
  <c r="M83" i="7" a="1"/>
  <c r="M83" i="7" s="1"/>
  <c r="O73" i="7" a="1"/>
  <c r="O73" i="7" s="1"/>
  <c r="Q63" i="7" a="1"/>
  <c r="Q63" i="7" s="1"/>
  <c r="S53" i="7" a="1"/>
  <c r="S53" i="7" s="1"/>
  <c r="U43" i="7" a="1"/>
  <c r="U43" i="7" s="1"/>
  <c r="M43" i="7" a="1"/>
  <c r="M43" i="7" s="1"/>
  <c r="O33" i="7" a="1"/>
  <c r="O33" i="7" s="1"/>
  <c r="Q23" i="7" a="1"/>
  <c r="Q23" i="7" s="1"/>
  <c r="S13" i="7" a="1"/>
  <c r="S13" i="7" s="1"/>
  <c r="U3" i="7" a="1"/>
  <c r="U3" i="7" s="1"/>
  <c r="M3" i="7" a="1"/>
  <c r="M3" i="7" s="1"/>
  <c r="O13" i="7" a="1"/>
  <c r="O13" i="7" s="1"/>
  <c r="N233" i="7" a="1"/>
  <c r="N233" i="7" s="1"/>
  <c r="P223" i="7" a="1"/>
  <c r="P223" i="7" s="1"/>
  <c r="R213" i="7" a="1"/>
  <c r="R213" i="7" s="1"/>
  <c r="T203" i="7" a="1"/>
  <c r="T203" i="7" s="1"/>
  <c r="L203" i="7" a="1"/>
  <c r="L203" i="7" s="1"/>
  <c r="N193" i="7" a="1"/>
  <c r="N193" i="7" s="1"/>
  <c r="P183" i="7" a="1"/>
  <c r="P183" i="7" s="1"/>
  <c r="R173" i="7" a="1"/>
  <c r="R173" i="7" s="1"/>
  <c r="T163" i="7" a="1"/>
  <c r="T163" i="7" s="1"/>
  <c r="L163" i="7" a="1"/>
  <c r="L163" i="7" s="1"/>
  <c r="N153" i="7" a="1"/>
  <c r="N153" i="7" s="1"/>
  <c r="P143" i="7" a="1"/>
  <c r="P143" i="7" s="1"/>
  <c r="R133" i="7" a="1"/>
  <c r="R133" i="7" s="1"/>
  <c r="T123" i="7" a="1"/>
  <c r="T123" i="7" s="1"/>
  <c r="L123" i="7" a="1"/>
  <c r="L123" i="7" s="1"/>
  <c r="N113" i="7" a="1"/>
  <c r="N113" i="7" s="1"/>
  <c r="P103" i="7" a="1"/>
  <c r="P103" i="7" s="1"/>
  <c r="R93" i="7" a="1"/>
  <c r="R93" i="7" s="1"/>
  <c r="T83" i="7" a="1"/>
  <c r="T83" i="7" s="1"/>
  <c r="L83" i="7" a="1"/>
  <c r="L83" i="7" s="1"/>
  <c r="N73" i="7" a="1"/>
  <c r="N73" i="7" s="1"/>
  <c r="P63" i="7" a="1"/>
  <c r="P63" i="7" s="1"/>
  <c r="R53" i="7" a="1"/>
  <c r="R53" i="7" s="1"/>
  <c r="T43" i="7" a="1"/>
  <c r="T43" i="7" s="1"/>
  <c r="L43" i="7" a="1"/>
  <c r="L43" i="7" s="1"/>
  <c r="N33" i="7" a="1"/>
  <c r="N33" i="7" s="1"/>
  <c r="P23" i="7" a="1"/>
  <c r="P23" i="7" s="1"/>
  <c r="R13" i="7" a="1"/>
  <c r="R13" i="7" s="1"/>
  <c r="T3" i="7" a="1"/>
  <c r="T3" i="7" s="1"/>
  <c r="L3" i="7" a="1"/>
  <c r="L3" i="7" s="1"/>
  <c r="R3" i="7" a="1"/>
  <c r="R3" i="7" s="1"/>
  <c r="U52" i="7"/>
  <c r="U82" i="7"/>
  <c r="U212" i="7"/>
  <c r="T22" i="7"/>
  <c r="U42" i="7"/>
  <c r="T202" i="7"/>
  <c r="U112" i="7"/>
  <c r="U12" i="7"/>
  <c r="T122" i="7"/>
  <c r="U182" i="7"/>
  <c r="U232" i="7"/>
  <c r="T192" i="7"/>
  <c r="T152" i="7"/>
  <c r="T142" i="7"/>
  <c r="T32" i="7"/>
  <c r="F232" i="7"/>
  <c r="E233" i="7" a="1"/>
  <c r="E233" i="7" s="1"/>
  <c r="D223" i="7" a="1"/>
  <c r="D223" i="7" s="1"/>
  <c r="E222" i="7"/>
  <c r="E142" i="7"/>
  <c r="D143" i="7" a="1"/>
  <c r="D143" i="7" s="1"/>
  <c r="E202" i="7"/>
  <c r="D203" i="7" a="1"/>
  <c r="D203" i="7" s="1"/>
  <c r="G2" i="7"/>
  <c r="F3" i="7" a="1"/>
  <c r="F3" i="7" s="1"/>
  <c r="F162" i="7"/>
  <c r="E163" i="7" a="1"/>
  <c r="E163" i="7" s="1"/>
  <c r="F122" i="7"/>
  <c r="E123" i="7" a="1"/>
  <c r="E123" i="7" s="1"/>
  <c r="F192" i="6"/>
  <c r="G212" i="7"/>
  <c r="G213" i="7" s="1" a="1"/>
  <c r="G213" i="7" s="1"/>
  <c r="G132" i="7"/>
  <c r="G133" i="7" s="1" a="1"/>
  <c r="G133" i="7" s="1"/>
  <c r="C72" i="7"/>
  <c r="C73" i="7" s="1" a="1"/>
  <c r="C73" i="7" s="1"/>
  <c r="B82" i="7"/>
  <c r="B83" i="7" s="1" a="1"/>
  <c r="B83" i="7" s="1"/>
  <c r="D62" i="7"/>
  <c r="D63" i="7" s="1" a="1"/>
  <c r="D63" i="7" s="1"/>
  <c r="E32" i="7"/>
  <c r="E33" i="7" s="1" a="1"/>
  <c r="E33" i="7" s="1"/>
  <c r="E42" i="7"/>
  <c r="E43" i="7" s="1" a="1"/>
  <c r="E43" i="7" s="1"/>
  <c r="D52" i="7"/>
  <c r="D53" i="7" s="1" a="1"/>
  <c r="D53" i="7" s="1"/>
  <c r="G22" i="7"/>
  <c r="G23" i="7" s="1" a="1"/>
  <c r="G23" i="7" s="1"/>
  <c r="G12" i="7"/>
  <c r="G13" i="7" s="1" a="1"/>
  <c r="G13" i="7" s="1"/>
  <c r="F12" i="8"/>
  <c r="F13" i="8" s="1" a="1"/>
  <c r="F13" i="8" s="1"/>
  <c r="G22" i="8"/>
  <c r="G23" i="8" s="1" a="1"/>
  <c r="G23" i="8" s="1"/>
  <c r="G152" i="7"/>
  <c r="G153" i="7" s="1" a="1"/>
  <c r="G153" i="7" s="1"/>
  <c r="F122" i="6"/>
  <c r="H142" i="6"/>
  <c r="G32" i="6"/>
  <c r="G172" i="6"/>
  <c r="G162" i="6"/>
  <c r="G232" i="6"/>
  <c r="H72" i="6"/>
  <c r="H22" i="6"/>
  <c r="G42" i="6"/>
  <c r="G132" i="6"/>
  <c r="I212" i="6"/>
  <c r="G152" i="6"/>
  <c r="G52" i="6"/>
  <c r="F2" i="6"/>
  <c r="G222" i="6"/>
  <c r="H62" i="6"/>
  <c r="G102" i="6"/>
  <c r="G202" i="6"/>
  <c r="G92" i="6"/>
  <c r="G12" i="6"/>
  <c r="G82" i="6"/>
  <c r="G182" i="6"/>
  <c r="G112" i="6"/>
  <c r="G1136" i="1"/>
  <c r="G1138" i="1"/>
  <c r="G1135" i="1"/>
  <c r="G1137" i="1"/>
  <c r="G1134" i="1"/>
  <c r="G1133" i="1"/>
  <c r="G1129" i="1"/>
  <c r="G1128" i="1"/>
  <c r="G1127" i="1"/>
  <c r="G1126" i="1"/>
  <c r="G1125" i="1"/>
  <c r="G1132" i="1"/>
  <c r="G1131" i="1"/>
  <c r="G1130" i="1"/>
  <c r="G1124" i="1"/>
  <c r="G1123" i="1"/>
  <c r="G1122" i="1"/>
  <c r="G1121" i="1"/>
  <c r="G1120" i="1"/>
  <c r="G1119" i="1"/>
  <c r="G1118" i="1"/>
  <c r="G1114" i="1"/>
  <c r="G1113" i="1"/>
  <c r="G1117" i="1"/>
  <c r="G1112" i="1"/>
  <c r="G1116" i="1"/>
  <c r="G1111" i="1"/>
  <c r="G1115" i="1"/>
  <c r="G1110" i="1"/>
  <c r="G1109" i="1"/>
  <c r="G1106" i="1"/>
  <c r="G1105" i="1"/>
  <c r="G1104" i="1"/>
  <c r="G1108" i="1"/>
  <c r="G1107" i="1"/>
  <c r="G1103" i="1"/>
  <c r="G1102" i="1"/>
  <c r="G1101" i="1"/>
  <c r="G1100" i="1"/>
  <c r="G1099" i="1"/>
  <c r="G1098" i="1"/>
  <c r="G1097" i="1"/>
  <c r="G1096" i="1"/>
  <c r="G1095" i="1"/>
  <c r="G1094" i="1"/>
  <c r="G1093" i="1"/>
  <c r="G1092" i="1"/>
  <c r="G1091" i="1"/>
  <c r="G1090" i="1"/>
  <c r="G1089" i="1"/>
  <c r="G1088" i="1"/>
  <c r="G1087" i="1"/>
  <c r="G1080" i="1"/>
  <c r="G1086" i="1"/>
  <c r="G1085" i="1"/>
  <c r="G1084" i="1"/>
  <c r="G1079" i="1"/>
  <c r="G1083" i="1"/>
  <c r="G1082" i="1"/>
  <c r="G1081" i="1"/>
  <c r="G1078" i="1"/>
  <c r="G1077" i="1"/>
  <c r="G1076" i="1"/>
  <c r="G1075" i="1"/>
  <c r="G1074" i="1"/>
  <c r="G1073" i="1"/>
  <c r="G1072" i="1"/>
  <c r="G1071" i="1"/>
  <c r="G1070" i="1"/>
  <c r="G1069" i="1"/>
  <c r="G1068" i="1"/>
  <c r="G1067" i="1"/>
  <c r="G1066" i="1"/>
  <c r="G1063" i="1"/>
  <c r="G1062" i="1"/>
  <c r="G1061" i="1"/>
  <c r="G1065" i="1"/>
  <c r="G1064" i="1"/>
  <c r="G1060" i="1"/>
  <c r="G1053" i="1"/>
  <c r="G1059" i="1"/>
  <c r="G1052" i="1"/>
  <c r="G1058" i="1"/>
  <c r="G1057" i="1"/>
  <c r="G1051" i="1"/>
  <c r="G1056" i="1"/>
  <c r="G1050" i="1"/>
  <c r="G1055" i="1"/>
  <c r="G1054" i="1"/>
  <c r="G1049" i="1"/>
  <c r="G1048" i="1"/>
  <c r="G1047" i="1"/>
  <c r="G1046" i="1"/>
  <c r="G1042" i="1"/>
  <c r="G1041" i="1"/>
  <c r="G1040" i="1"/>
  <c r="G1039" i="1"/>
  <c r="G1045" i="1"/>
  <c r="G1044" i="1"/>
  <c r="G1038" i="1"/>
  <c r="G1043" i="1"/>
  <c r="G1037" i="1"/>
  <c r="G1036" i="1"/>
  <c r="G1035" i="1"/>
  <c r="G1034" i="1"/>
  <c r="G1033" i="1"/>
  <c r="G1029" i="1"/>
  <c r="G1032" i="1"/>
  <c r="G1031" i="1"/>
  <c r="G1030" i="1"/>
  <c r="G1028" i="1"/>
  <c r="G1027" i="1"/>
  <c r="G1019" i="1"/>
  <c r="G1026" i="1"/>
  <c r="G1025" i="1"/>
  <c r="G1018" i="1"/>
  <c r="G1017" i="1"/>
  <c r="G1016" i="1"/>
  <c r="G1024" i="1"/>
  <c r="G1023" i="1"/>
  <c r="G1022" i="1"/>
  <c r="G1021" i="1"/>
  <c r="G1020" i="1"/>
  <c r="G1015" i="1"/>
  <c r="G1014" i="1"/>
  <c r="G1008" i="1"/>
  <c r="G1013" i="1"/>
  <c r="G1007" i="1"/>
  <c r="G1012" i="1"/>
  <c r="G1006" i="1"/>
  <c r="G1005" i="1"/>
  <c r="G1004" i="1"/>
  <c r="G1011" i="1"/>
  <c r="G1010" i="1"/>
  <c r="G1009" i="1"/>
  <c r="G1000" i="1"/>
  <c r="G999" i="1"/>
  <c r="G998" i="1"/>
  <c r="G997" i="1"/>
  <c r="G1003" i="1"/>
  <c r="G996" i="1"/>
  <c r="G1002" i="1"/>
  <c r="G1001" i="1"/>
  <c r="G984" i="1"/>
  <c r="G995" i="1"/>
  <c r="G994" i="1"/>
  <c r="G993" i="1"/>
  <c r="G992" i="1"/>
  <c r="G991" i="1"/>
  <c r="G983" i="1"/>
  <c r="G990" i="1"/>
  <c r="G989" i="1"/>
  <c r="G988" i="1"/>
  <c r="G982" i="1"/>
  <c r="G987" i="1"/>
  <c r="G986" i="1"/>
  <c r="G985" i="1"/>
  <c r="G980" i="1"/>
  <c r="G969" i="1"/>
  <c r="G981" i="1"/>
  <c r="G968" i="1"/>
  <c r="G979" i="1"/>
  <c r="G967" i="1"/>
  <c r="G966" i="1"/>
  <c r="G976" i="1"/>
  <c r="G975" i="1"/>
  <c r="G974" i="1"/>
  <c r="G965" i="1"/>
  <c r="G973" i="1"/>
  <c r="G972" i="1"/>
  <c r="G971" i="1"/>
  <c r="G970" i="1"/>
  <c r="G978" i="1"/>
  <c r="G977" i="1"/>
  <c r="G964" i="1"/>
  <c r="G963" i="1"/>
  <c r="G962" i="1"/>
  <c r="G961" i="1"/>
  <c r="G958" i="1"/>
  <c r="G957" i="1"/>
  <c r="G956" i="1"/>
  <c r="G960" i="1"/>
  <c r="G955" i="1"/>
  <c r="G954" i="1"/>
  <c r="G959" i="1"/>
  <c r="G952" i="1"/>
  <c r="G951" i="1"/>
  <c r="G945" i="1"/>
  <c r="G944" i="1"/>
  <c r="G950" i="1"/>
  <c r="G943" i="1"/>
  <c r="G949" i="1"/>
  <c r="G942" i="1"/>
  <c r="G948" i="1"/>
  <c r="G947" i="1"/>
  <c r="G946" i="1"/>
  <c r="G941" i="1"/>
  <c r="G940" i="1"/>
  <c r="G939" i="1"/>
  <c r="G938" i="1"/>
  <c r="G937" i="1"/>
  <c r="G936" i="1"/>
  <c r="G935" i="1"/>
  <c r="G934" i="1"/>
  <c r="G933" i="1"/>
  <c r="G932" i="1"/>
  <c r="G931" i="1"/>
  <c r="G930" i="1"/>
  <c r="G929" i="1"/>
  <c r="G928" i="1"/>
  <c r="G927" i="1"/>
  <c r="G923" i="1"/>
  <c r="G926" i="1"/>
  <c r="G925" i="1"/>
  <c r="G924" i="1"/>
  <c r="G921" i="1"/>
  <c r="G922" i="1"/>
  <c r="G909" i="1"/>
  <c r="G919" i="1"/>
  <c r="G918" i="1"/>
  <c r="G908" i="1"/>
  <c r="G907" i="1"/>
  <c r="G917" i="1"/>
  <c r="G906" i="1"/>
  <c r="G905" i="1"/>
  <c r="G916" i="1"/>
  <c r="G915" i="1"/>
  <c r="G914" i="1"/>
  <c r="G913" i="1"/>
  <c r="G912" i="1"/>
  <c r="G911" i="1"/>
  <c r="G910" i="1"/>
  <c r="G920" i="1"/>
  <c r="G904" i="1"/>
  <c r="G903" i="1"/>
  <c r="G902" i="1"/>
  <c r="G901" i="1"/>
  <c r="G900" i="1"/>
  <c r="G899" i="1"/>
  <c r="G898" i="1"/>
  <c r="G897" i="1"/>
  <c r="G896" i="1"/>
  <c r="G895" i="1"/>
  <c r="G894" i="1"/>
  <c r="G893" i="1"/>
  <c r="G892" i="1"/>
  <c r="G891" i="1"/>
  <c r="G890" i="1"/>
  <c r="G889" i="1"/>
  <c r="G888" i="1"/>
  <c r="G887" i="1"/>
  <c r="G886" i="1"/>
  <c r="G885" i="1"/>
  <c r="G875" i="1"/>
  <c r="G884" i="1"/>
  <c r="G883" i="1"/>
  <c r="G882" i="1"/>
  <c r="G881" i="1"/>
  <c r="G880" i="1"/>
  <c r="G874" i="1"/>
  <c r="G879" i="1"/>
  <c r="G878" i="1"/>
  <c r="G877" i="1"/>
  <c r="G876" i="1"/>
  <c r="G873" i="1"/>
  <c r="G872" i="1"/>
  <c r="G869" i="1"/>
  <c r="G860" i="1"/>
  <c r="G859" i="1"/>
  <c r="G868" i="1"/>
  <c r="G867" i="1"/>
  <c r="G866" i="1"/>
  <c r="G865" i="1"/>
  <c r="G864" i="1"/>
  <c r="G858" i="1"/>
  <c r="G863" i="1"/>
  <c r="G862" i="1"/>
  <c r="G871" i="1"/>
  <c r="G870" i="1"/>
  <c r="G861" i="1"/>
  <c r="G853" i="1"/>
  <c r="G852" i="1"/>
  <c r="G857" i="1"/>
  <c r="G856" i="1"/>
  <c r="G855" i="1"/>
  <c r="G851" i="1"/>
  <c r="G850" i="1"/>
  <c r="G849" i="1"/>
  <c r="G848" i="1"/>
  <c r="G854" i="1"/>
  <c r="G846" i="1"/>
  <c r="G845" i="1"/>
  <c r="G847" i="1"/>
  <c r="G844" i="1"/>
  <c r="G840" i="1"/>
  <c r="G839" i="1"/>
  <c r="G838" i="1"/>
  <c r="G837" i="1"/>
  <c r="G842" i="1"/>
  <c r="G836" i="1"/>
  <c r="G841" i="1"/>
  <c r="G835" i="1"/>
  <c r="G843" i="1"/>
  <c r="G834" i="1"/>
  <c r="G833" i="1"/>
  <c r="G832" i="1"/>
  <c r="G831" i="1"/>
  <c r="G830" i="1"/>
  <c r="G829" i="1"/>
  <c r="G828" i="1"/>
  <c r="G827" i="1"/>
  <c r="G826" i="1"/>
  <c r="G825" i="1"/>
  <c r="G818" i="1"/>
  <c r="G824" i="1"/>
  <c r="G823" i="1"/>
  <c r="G822" i="1"/>
  <c r="G821" i="1"/>
  <c r="G820" i="1"/>
  <c r="G819" i="1"/>
  <c r="G817" i="1"/>
  <c r="G816" i="1"/>
  <c r="G809" i="1"/>
  <c r="G815" i="1"/>
  <c r="G814" i="1"/>
  <c r="G813" i="1"/>
  <c r="G812" i="1"/>
  <c r="G808" i="1"/>
  <c r="G807" i="1"/>
  <c r="G806" i="1"/>
  <c r="G811" i="1"/>
  <c r="G810" i="1"/>
  <c r="G805" i="1"/>
  <c r="G804" i="1"/>
  <c r="G803" i="1"/>
  <c r="G798" i="1"/>
  <c r="G802" i="1"/>
  <c r="G801" i="1"/>
  <c r="G797" i="1"/>
  <c r="G796" i="1"/>
  <c r="G800" i="1"/>
  <c r="G795" i="1"/>
  <c r="G799" i="1"/>
  <c r="G790" i="1"/>
  <c r="G794" i="1"/>
  <c r="G793" i="1"/>
  <c r="G789" i="1"/>
  <c r="G788" i="1"/>
  <c r="G792" i="1"/>
  <c r="G791" i="1"/>
  <c r="G787" i="1"/>
  <c r="G786" i="1"/>
  <c r="G776" i="1"/>
  <c r="G785" i="1"/>
  <c r="G775" i="1"/>
  <c r="G784" i="1"/>
  <c r="G783" i="1"/>
  <c r="G782" i="1"/>
  <c r="G781" i="1"/>
  <c r="G774" i="1"/>
  <c r="G780" i="1"/>
  <c r="G779" i="1"/>
  <c r="G778" i="1"/>
  <c r="G777" i="1"/>
  <c r="G773" i="1"/>
  <c r="G766" i="1"/>
  <c r="G765" i="1"/>
  <c r="G772" i="1"/>
  <c r="G771" i="1"/>
  <c r="G770" i="1"/>
  <c r="G764" i="1"/>
  <c r="G763" i="1"/>
  <c r="G762" i="1"/>
  <c r="G761" i="1"/>
  <c r="G769" i="1"/>
  <c r="G768" i="1"/>
  <c r="G767" i="1"/>
  <c r="G760" i="1"/>
  <c r="G759" i="1"/>
  <c r="G756" i="1"/>
  <c r="G755" i="1"/>
  <c r="G754" i="1"/>
  <c r="G753" i="1"/>
  <c r="G752" i="1"/>
  <c r="G751" i="1"/>
  <c r="G758" i="1"/>
  <c r="G757" i="1"/>
  <c r="G749" i="1"/>
  <c r="G750" i="1"/>
  <c r="G748" i="1"/>
  <c r="G747" i="1"/>
  <c r="G746" i="1"/>
  <c r="G745" i="1"/>
  <c r="G744" i="1"/>
  <c r="G743" i="1"/>
  <c r="G742" i="1"/>
  <c r="G741" i="1"/>
  <c r="G740" i="1"/>
  <c r="G739" i="1"/>
  <c r="G738" i="1"/>
  <c r="G737" i="1"/>
  <c r="G736" i="1"/>
  <c r="G735" i="1"/>
  <c r="G734" i="1"/>
  <c r="G732" i="1"/>
  <c r="G730" i="1"/>
  <c r="G728" i="1"/>
  <c r="G727" i="1"/>
  <c r="G733" i="1"/>
  <c r="G731" i="1"/>
  <c r="G729" i="1"/>
  <c r="G726" i="1"/>
  <c r="G719" i="1"/>
  <c r="G718" i="1"/>
  <c r="G725" i="1"/>
  <c r="G724" i="1"/>
  <c r="G723" i="1"/>
  <c r="G722" i="1"/>
  <c r="G717" i="1"/>
  <c r="G716" i="1"/>
  <c r="G721" i="1"/>
  <c r="G715" i="1"/>
  <c r="G720" i="1"/>
  <c r="G714" i="1"/>
  <c r="G713" i="1"/>
  <c r="G712" i="1"/>
  <c r="G711" i="1"/>
  <c r="G710" i="1"/>
  <c r="G709" i="1"/>
  <c r="G704" i="1"/>
  <c r="G708" i="1"/>
  <c r="G703" i="1"/>
  <c r="G707" i="1"/>
  <c r="G702" i="1"/>
  <c r="G701" i="1"/>
  <c r="G706" i="1"/>
  <c r="G705" i="1"/>
  <c r="G697" i="1"/>
  <c r="G700" i="1"/>
  <c r="G699" i="1"/>
  <c r="G696" i="1"/>
  <c r="G698" i="1"/>
  <c r="G695" i="1"/>
  <c r="G692" i="1"/>
  <c r="G691" i="1"/>
  <c r="G690" i="1"/>
  <c r="G688" i="1"/>
  <c r="G694" i="1"/>
  <c r="G693" i="1"/>
  <c r="G680" i="1"/>
  <c r="G689" i="1"/>
  <c r="G687" i="1"/>
  <c r="G679" i="1"/>
  <c r="G678" i="1"/>
  <c r="G686" i="1"/>
  <c r="G685" i="1"/>
  <c r="G684" i="1"/>
  <c r="G683" i="1"/>
  <c r="G681" i="1"/>
  <c r="G682" i="1"/>
  <c r="G677" i="1"/>
  <c r="G676" i="1"/>
  <c r="G667" i="1"/>
  <c r="G666" i="1"/>
  <c r="G675" i="1"/>
  <c r="G665" i="1"/>
  <c r="G674" i="1"/>
  <c r="G664" i="1"/>
  <c r="G673" i="1"/>
  <c r="G672" i="1"/>
  <c r="G663" i="1"/>
  <c r="G671" i="1"/>
  <c r="G662" i="1"/>
  <c r="G670" i="1"/>
  <c r="G669" i="1"/>
  <c r="G668" i="1"/>
  <c r="G654" i="1"/>
  <c r="G661" i="1"/>
  <c r="G653" i="1"/>
  <c r="G652" i="1"/>
  <c r="G660" i="1"/>
  <c r="G659" i="1"/>
  <c r="G658" i="1"/>
  <c r="G651" i="1"/>
  <c r="G657" i="1"/>
  <c r="G650" i="1"/>
  <c r="G649" i="1"/>
  <c r="G655" i="1"/>
  <c r="G656" i="1"/>
  <c r="G560" i="1"/>
  <c r="G559" i="1"/>
  <c r="G551" i="1"/>
  <c r="G558" i="1"/>
  <c r="G557" i="1"/>
  <c r="G556" i="1"/>
  <c r="G555" i="1"/>
  <c r="G554" i="1"/>
  <c r="G553" i="1"/>
  <c r="G550" i="1"/>
  <c r="G552" i="1"/>
  <c r="G546" i="1"/>
  <c r="G548" i="1"/>
  <c r="G549" i="1"/>
  <c r="G547" i="1"/>
  <c r="G545" i="1"/>
  <c r="G544" i="1"/>
  <c r="G543" i="1"/>
  <c r="G542" i="1"/>
  <c r="G541" i="1"/>
  <c r="G540" i="1"/>
  <c r="G539" i="1"/>
  <c r="G538" i="1"/>
  <c r="G535" i="1"/>
  <c r="G534" i="1"/>
  <c r="G533" i="1"/>
  <c r="G537" i="1"/>
  <c r="G532" i="1"/>
  <c r="G531" i="1"/>
  <c r="G536" i="1"/>
  <c r="G529" i="1"/>
  <c r="G528" i="1"/>
  <c r="G527" i="1"/>
  <c r="G521" i="1"/>
  <c r="G530" i="1"/>
  <c r="G520" i="1"/>
  <c r="G526" i="1"/>
  <c r="G519" i="1"/>
  <c r="G518" i="1"/>
  <c r="G525" i="1"/>
  <c r="G517" i="1"/>
  <c r="G516" i="1"/>
  <c r="G522" i="1"/>
  <c r="G524" i="1"/>
  <c r="G523" i="1"/>
  <c r="G648" i="1"/>
  <c r="G643" i="1"/>
  <c r="G642" i="1"/>
  <c r="G641" i="1"/>
  <c r="G647" i="1"/>
  <c r="G640" i="1"/>
  <c r="G645" i="1"/>
  <c r="G646" i="1"/>
  <c r="G644" i="1"/>
  <c r="G632" i="1"/>
  <c r="G639" i="1"/>
  <c r="G638" i="1"/>
  <c r="G637" i="1"/>
  <c r="G636" i="1"/>
  <c r="G635" i="1"/>
  <c r="G634" i="1"/>
  <c r="G631" i="1"/>
  <c r="G633" i="1"/>
  <c r="G630" i="1"/>
  <c r="G629" i="1"/>
  <c r="G624" i="1"/>
  <c r="G628" i="1"/>
  <c r="G627" i="1"/>
  <c r="G626" i="1"/>
  <c r="G623" i="1"/>
  <c r="G622" i="1"/>
  <c r="G621" i="1"/>
  <c r="G625" i="1"/>
  <c r="G620" i="1"/>
  <c r="G619" i="1"/>
  <c r="G618" i="1"/>
  <c r="G615" i="1"/>
  <c r="G617" i="1"/>
  <c r="G614" i="1"/>
  <c r="G616" i="1"/>
  <c r="G613" i="1"/>
  <c r="G606" i="1"/>
  <c r="G612" i="1"/>
  <c r="G611" i="1"/>
  <c r="G605" i="1"/>
  <c r="G610" i="1"/>
  <c r="G604" i="1"/>
  <c r="G603" i="1"/>
  <c r="G602" i="1"/>
  <c r="G601" i="1"/>
  <c r="G609" i="1"/>
  <c r="G608" i="1"/>
  <c r="G607" i="1"/>
  <c r="G600" i="1"/>
  <c r="G599" i="1"/>
  <c r="G598" i="1"/>
  <c r="G597" i="1"/>
  <c r="G596" i="1"/>
  <c r="G591" i="1"/>
  <c r="G595" i="1"/>
  <c r="G590" i="1"/>
  <c r="G594" i="1"/>
  <c r="G589" i="1"/>
  <c r="G593" i="1"/>
  <c r="G592" i="1"/>
  <c r="G588" i="1"/>
  <c r="G587" i="1"/>
  <c r="G586" i="1"/>
  <c r="G584" i="1"/>
  <c r="G581" i="1"/>
  <c r="G585" i="1"/>
  <c r="G580" i="1"/>
  <c r="G583" i="1"/>
  <c r="G579" i="1"/>
  <c r="G582" i="1"/>
  <c r="G578" i="1"/>
  <c r="G573" i="1"/>
  <c r="G577" i="1"/>
  <c r="G576" i="1"/>
  <c r="G572" i="1"/>
  <c r="G571" i="1"/>
  <c r="G575" i="1"/>
  <c r="G570" i="1"/>
  <c r="G574" i="1"/>
  <c r="G564" i="1"/>
  <c r="G563" i="1"/>
  <c r="G569" i="1"/>
  <c r="G568" i="1"/>
  <c r="G562" i="1"/>
  <c r="G567" i="1"/>
  <c r="G566" i="1"/>
  <c r="G565" i="1"/>
  <c r="G561" i="1"/>
  <c r="G515" i="1"/>
  <c r="G509" i="1"/>
  <c r="G508" i="1"/>
  <c r="G514" i="1"/>
  <c r="G513" i="1"/>
  <c r="G512" i="1"/>
  <c r="G507" i="1"/>
  <c r="G506" i="1"/>
  <c r="G511" i="1"/>
  <c r="G510" i="1"/>
  <c r="G505" i="1"/>
  <c r="G503" i="1"/>
  <c r="G504" i="1"/>
  <c r="G496" i="1"/>
  <c r="G495" i="1"/>
  <c r="G494" i="1"/>
  <c r="G502" i="1"/>
  <c r="G493" i="1"/>
  <c r="G492" i="1"/>
  <c r="G491" i="1"/>
  <c r="G490" i="1"/>
  <c r="G501" i="1"/>
  <c r="G500" i="1"/>
  <c r="G499" i="1"/>
  <c r="G498" i="1"/>
  <c r="G489" i="1"/>
  <c r="G497" i="1"/>
  <c r="G488" i="1"/>
  <c r="G487" i="1"/>
  <c r="G482" i="1"/>
  <c r="G481" i="1"/>
  <c r="G486" i="1"/>
  <c r="G480" i="1"/>
  <c r="G479" i="1"/>
  <c r="G478" i="1"/>
  <c r="G477" i="1"/>
  <c r="G485" i="1"/>
  <c r="G476" i="1"/>
  <c r="G484" i="1"/>
  <c r="G475" i="1"/>
  <c r="G483" i="1"/>
  <c r="G473" i="1"/>
  <c r="G471" i="1"/>
  <c r="G469" i="1"/>
  <c r="G467" i="1"/>
  <c r="G474" i="1"/>
  <c r="G466" i="1"/>
  <c r="G465" i="1"/>
  <c r="G464" i="1"/>
  <c r="G472" i="1"/>
  <c r="G470" i="1"/>
  <c r="G463" i="1"/>
  <c r="G462" i="1"/>
  <c r="G461" i="1"/>
  <c r="G468" i="1"/>
  <c r="G335" i="1"/>
  <c r="G327" i="1"/>
  <c r="G334" i="1"/>
  <c r="G333" i="1"/>
  <c r="G332" i="1"/>
  <c r="G326" i="1"/>
  <c r="G325" i="1"/>
  <c r="G331" i="1"/>
  <c r="G324" i="1"/>
  <c r="G330" i="1"/>
  <c r="G329" i="1"/>
  <c r="G328" i="1"/>
  <c r="G318" i="1"/>
  <c r="G321" i="1"/>
  <c r="G323" i="1"/>
  <c r="G320" i="1"/>
  <c r="G322" i="1"/>
  <c r="G319" i="1"/>
  <c r="G317" i="1"/>
  <c r="G316" i="1"/>
  <c r="G315" i="1"/>
  <c r="G314" i="1"/>
  <c r="G313" i="1"/>
  <c r="G312" i="1"/>
  <c r="G311" i="1"/>
  <c r="G310" i="1"/>
  <c r="G309" i="1"/>
  <c r="G308" i="1"/>
  <c r="G307" i="1"/>
  <c r="G306" i="1"/>
  <c r="G301" i="1"/>
  <c r="G300" i="1"/>
  <c r="G305" i="1"/>
  <c r="G304" i="1"/>
  <c r="G303" i="1"/>
  <c r="G299" i="1"/>
  <c r="G302" i="1"/>
  <c r="G298" i="1"/>
  <c r="G294" i="1"/>
  <c r="G292" i="1"/>
  <c r="G297" i="1"/>
  <c r="G293" i="1"/>
  <c r="G296" i="1"/>
  <c r="G295" i="1"/>
  <c r="G291" i="1"/>
  <c r="G290" i="1"/>
  <c r="G289" i="1"/>
  <c r="G288" i="1"/>
  <c r="G287" i="1"/>
  <c r="G286" i="1"/>
  <c r="G285" i="1"/>
  <c r="G284" i="1"/>
  <c r="G283" i="1"/>
  <c r="G282" i="1"/>
  <c r="G281" i="1"/>
  <c r="G271" i="1"/>
  <c r="G280" i="1"/>
  <c r="G270" i="1"/>
  <c r="G279" i="1"/>
  <c r="G278" i="1"/>
  <c r="G277" i="1"/>
  <c r="G276" i="1"/>
  <c r="G275" i="1"/>
  <c r="G269" i="1"/>
  <c r="G274" i="1"/>
  <c r="G273" i="1"/>
  <c r="G272" i="1"/>
  <c r="G259" i="1"/>
  <c r="G268" i="1"/>
  <c r="G267" i="1"/>
  <c r="G266" i="1"/>
  <c r="G265" i="1"/>
  <c r="G261" i="1"/>
  <c r="G260" i="1"/>
  <c r="G264" i="1"/>
  <c r="G263" i="1"/>
  <c r="G262" i="1"/>
  <c r="G254" i="1"/>
  <c r="G253" i="1"/>
  <c r="G252" i="1"/>
  <c r="G258" i="1"/>
  <c r="G257" i="1"/>
  <c r="G251" i="1"/>
  <c r="G250" i="1"/>
  <c r="G256" i="1"/>
  <c r="G255" i="1"/>
  <c r="G246" i="1"/>
  <c r="G245" i="1"/>
  <c r="G249" i="1"/>
  <c r="G248" i="1"/>
  <c r="G244" i="1"/>
  <c r="G243" i="1"/>
  <c r="G242" i="1"/>
  <c r="G247" i="1"/>
  <c r="G460" i="1"/>
  <c r="G459" i="1"/>
  <c r="G458" i="1"/>
  <c r="G457" i="1"/>
  <c r="G456" i="1"/>
  <c r="G455" i="1"/>
  <c r="G449" i="1"/>
  <c r="G454" i="1"/>
  <c r="G453" i="1"/>
  <c r="G452" i="1"/>
  <c r="G451" i="1"/>
  <c r="G450" i="1"/>
  <c r="G448" i="1"/>
  <c r="G447" i="1"/>
  <c r="G446" i="1"/>
  <c r="G445" i="1"/>
  <c r="G444" i="1"/>
  <c r="G443" i="1"/>
  <c r="G442" i="1"/>
  <c r="G441" i="1"/>
  <c r="G440" i="1"/>
  <c r="G439" i="1"/>
  <c r="G438" i="1"/>
  <c r="G437" i="1"/>
  <c r="G436" i="1"/>
  <c r="G435" i="1"/>
  <c r="G434" i="1"/>
  <c r="G433" i="1"/>
  <c r="G432" i="1"/>
  <c r="G431" i="1"/>
  <c r="G430" i="1"/>
  <c r="G429" i="1"/>
  <c r="G428" i="1"/>
  <c r="G393" i="1"/>
  <c r="G392" i="1"/>
  <c r="G391" i="1"/>
  <c r="G390" i="1"/>
  <c r="G389" i="1"/>
  <c r="G387" i="1"/>
  <c r="G384" i="1"/>
  <c r="G388" i="1"/>
  <c r="G386" i="1"/>
  <c r="G385" i="1"/>
  <c r="G383" i="1"/>
  <c r="G382" i="1"/>
  <c r="G381" i="1"/>
  <c r="G380" i="1"/>
  <c r="G379" i="1"/>
  <c r="G378" i="1"/>
  <c r="G377" i="1"/>
  <c r="G376" i="1"/>
  <c r="G375" i="1"/>
  <c r="G374" i="1"/>
  <c r="G373" i="1"/>
  <c r="G372" i="1"/>
  <c r="G371" i="1"/>
  <c r="G370" i="1"/>
  <c r="G369" i="1"/>
  <c r="G368" i="1"/>
  <c r="G367" i="1"/>
  <c r="G366" i="1"/>
  <c r="G365" i="1"/>
  <c r="G364" i="1"/>
  <c r="G363" i="1"/>
  <c r="G362" i="1"/>
  <c r="G361" i="1"/>
  <c r="G360" i="1"/>
  <c r="G358" i="1"/>
  <c r="G359" i="1"/>
  <c r="G357" i="1"/>
  <c r="G356" i="1"/>
  <c r="G355" i="1"/>
  <c r="G354" i="1"/>
  <c r="G353" i="1"/>
  <c r="G352" i="1"/>
  <c r="G351" i="1"/>
  <c r="G350" i="1"/>
  <c r="G349" i="1"/>
  <c r="G348" i="1"/>
  <c r="G347" i="1"/>
  <c r="G346" i="1"/>
  <c r="G345" i="1"/>
  <c r="G344" i="1"/>
  <c r="G343" i="1"/>
  <c r="G342" i="1"/>
  <c r="G341" i="1"/>
  <c r="G340" i="1"/>
  <c r="G339" i="1"/>
  <c r="G338" i="1"/>
  <c r="G337" i="1"/>
  <c r="G336" i="1"/>
  <c r="G427" i="1"/>
  <c r="G426" i="1"/>
  <c r="G423" i="1"/>
  <c r="G422" i="1"/>
  <c r="G425" i="1"/>
  <c r="G421" i="1"/>
  <c r="G424" i="1"/>
  <c r="G419" i="1"/>
  <c r="G420" i="1"/>
  <c r="G418" i="1"/>
  <c r="G417" i="1"/>
  <c r="G416" i="1"/>
  <c r="G415" i="1"/>
  <c r="G414" i="1"/>
  <c r="G410" i="1"/>
  <c r="G409" i="1"/>
  <c r="G408" i="1"/>
  <c r="G413" i="1"/>
  <c r="G412" i="1"/>
  <c r="G411" i="1"/>
  <c r="G405" i="1"/>
  <c r="G404" i="1"/>
  <c r="G407" i="1"/>
  <c r="G403" i="1"/>
  <c r="G406" i="1"/>
  <c r="G402" i="1"/>
  <c r="G401" i="1"/>
  <c r="G400" i="1"/>
  <c r="G399" i="1"/>
  <c r="G398" i="1"/>
  <c r="G397" i="1"/>
  <c r="G396" i="1"/>
  <c r="G395" i="1"/>
  <c r="G394" i="1"/>
  <c r="G241" i="1"/>
  <c r="G240" i="1"/>
  <c r="G239" i="1"/>
  <c r="G238" i="1"/>
  <c r="G237" i="1"/>
  <c r="G236" i="1"/>
  <c r="G235" i="1"/>
  <c r="G234" i="1"/>
  <c r="G233" i="1"/>
  <c r="G232" i="1"/>
  <c r="G231" i="1"/>
  <c r="G230" i="1"/>
  <c r="G229" i="1"/>
  <c r="G228" i="1"/>
  <c r="G227" i="1"/>
  <c r="G226" i="1"/>
  <c r="G225" i="1"/>
  <c r="G224" i="1"/>
  <c r="G223" i="1"/>
  <c r="G222" i="1"/>
  <c r="G221" i="1"/>
  <c r="G220" i="1"/>
  <c r="G219" i="1"/>
  <c r="G218" i="1"/>
  <c r="G217" i="1"/>
  <c r="G216" i="1"/>
  <c r="G215" i="1"/>
  <c r="G214" i="1"/>
  <c r="G213" i="1"/>
  <c r="G212" i="1"/>
  <c r="G208" i="1"/>
  <c r="G207" i="1"/>
  <c r="G206" i="1"/>
  <c r="G211" i="1"/>
  <c r="G210" i="1"/>
  <c r="G205" i="1"/>
  <c r="G204" i="1"/>
  <c r="G209" i="1"/>
  <c r="G203" i="1"/>
  <c r="G201" i="1"/>
  <c r="G202" i="1"/>
  <c r="G200" i="1"/>
  <c r="G199" i="1"/>
  <c r="G198" i="1"/>
  <c r="G197" i="1"/>
  <c r="G196" i="1"/>
  <c r="G195" i="1"/>
  <c r="G194" i="1"/>
  <c r="G189" i="1"/>
  <c r="G193" i="1"/>
  <c r="G192" i="1"/>
  <c r="G191" i="1"/>
  <c r="G190" i="1"/>
  <c r="G185" i="1"/>
  <c r="G184" i="1"/>
  <c r="G183" i="1"/>
  <c r="G182" i="1"/>
  <c r="G188" i="1"/>
  <c r="G187" i="1"/>
  <c r="G186" i="1"/>
  <c r="G181" i="1"/>
  <c r="G180" i="1"/>
  <c r="G179" i="1"/>
  <c r="G178" i="1"/>
  <c r="G177" i="1"/>
  <c r="G176" i="1"/>
  <c r="G175" i="1"/>
  <c r="G172" i="1"/>
  <c r="G174" i="1"/>
  <c r="G171" i="1"/>
  <c r="G170" i="1"/>
  <c r="G169" i="1"/>
  <c r="G173" i="1"/>
  <c r="G168" i="1"/>
  <c r="G167" i="1"/>
  <c r="G166" i="1"/>
  <c r="G165" i="1"/>
  <c r="G164" i="1"/>
  <c r="G163" i="1"/>
  <c r="G162" i="1"/>
  <c r="G161" i="1"/>
  <c r="G159" i="1"/>
  <c r="G160" i="1"/>
  <c r="G158" i="1"/>
  <c r="G157" i="1"/>
  <c r="G156" i="1"/>
  <c r="G155" i="1"/>
  <c r="G154" i="1"/>
  <c r="G153" i="1"/>
  <c r="G152" i="1"/>
  <c r="G151" i="1"/>
  <c r="G143" i="1"/>
  <c r="G150" i="1"/>
  <c r="G149" i="1"/>
  <c r="G148" i="1"/>
  <c r="G147" i="1"/>
  <c r="G142" i="1"/>
  <c r="G141" i="1"/>
  <c r="G140" i="1"/>
  <c r="G139" i="1"/>
  <c r="G146" i="1"/>
  <c r="G145" i="1"/>
  <c r="G144" i="1"/>
  <c r="G127" i="1"/>
  <c r="G138" i="1"/>
  <c r="G137" i="1"/>
  <c r="G136" i="1"/>
  <c r="G135" i="1"/>
  <c r="G126" i="1"/>
  <c r="G134" i="1"/>
  <c r="G133" i="1"/>
  <c r="G125" i="1"/>
  <c r="G124" i="1"/>
  <c r="G132" i="1"/>
  <c r="G131" i="1"/>
  <c r="G130" i="1"/>
  <c r="G129" i="1"/>
  <c r="G128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7" i="1"/>
  <c r="G108" i="1"/>
  <c r="G106" i="1"/>
  <c r="G105" i="1"/>
  <c r="G104" i="1"/>
  <c r="G103" i="1"/>
  <c r="G102" i="1"/>
  <c r="G94" i="1"/>
  <c r="G101" i="1"/>
  <c r="G100" i="1"/>
  <c r="G93" i="1"/>
  <c r="G99" i="1"/>
  <c r="G98" i="1"/>
  <c r="G97" i="1"/>
  <c r="G96" i="1"/>
  <c r="G95" i="1"/>
  <c r="G92" i="1"/>
  <c r="G91" i="1"/>
  <c r="G87" i="1"/>
  <c r="G90" i="1"/>
  <c r="G89" i="1"/>
  <c r="G82" i="1"/>
  <c r="G88" i="1"/>
  <c r="G86" i="1"/>
  <c r="G81" i="1"/>
  <c r="G85" i="1"/>
  <c r="G80" i="1"/>
  <c r="G84" i="1"/>
  <c r="G79" i="1"/>
  <c r="G83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49" i="1"/>
  <c r="G48" i="1"/>
  <c r="G51" i="1"/>
  <c r="G50" i="1"/>
  <c r="G47" i="1"/>
  <c r="G46" i="1"/>
  <c r="G45" i="1"/>
  <c r="G41" i="1"/>
  <c r="G44" i="1"/>
  <c r="G40" i="1"/>
  <c r="G39" i="1"/>
  <c r="G43" i="1"/>
  <c r="G42" i="1"/>
  <c r="G38" i="1"/>
  <c r="G37" i="1"/>
  <c r="G36" i="1"/>
  <c r="G35" i="1"/>
  <c r="G33" i="1"/>
  <c r="G34" i="1"/>
  <c r="G32" i="1"/>
  <c r="G31" i="1"/>
  <c r="G30" i="1"/>
  <c r="G29" i="1"/>
  <c r="G28" i="1"/>
  <c r="G27" i="1"/>
  <c r="G22" i="1"/>
  <c r="G26" i="1"/>
  <c r="G21" i="1"/>
  <c r="G20" i="1"/>
  <c r="G19" i="1"/>
  <c r="G25" i="1"/>
  <c r="G18" i="1"/>
  <c r="G17" i="1"/>
  <c r="G24" i="1"/>
  <c r="G23" i="1"/>
  <c r="G16" i="1"/>
  <c r="G15" i="1"/>
  <c r="G13" i="1"/>
  <c r="G12" i="1"/>
  <c r="G11" i="1"/>
  <c r="G14" i="1"/>
  <c r="G10" i="1"/>
  <c r="G9" i="1"/>
  <c r="G8" i="1"/>
  <c r="G5" i="1"/>
  <c r="G4" i="1"/>
  <c r="G3" i="1"/>
  <c r="G7" i="1"/>
  <c r="G6" i="1"/>
  <c r="G2" i="1"/>
  <c r="K1136" i="1"/>
  <c r="K1138" i="1"/>
  <c r="K1137" i="1"/>
  <c r="K1134" i="1"/>
  <c r="D54" i="9" s="1" a="1"/>
  <c r="D54" i="9" s="1"/>
  <c r="K1133" i="1"/>
  <c r="K1123" i="1"/>
  <c r="D396" i="9" s="1" a="1"/>
  <c r="D396" i="9" s="1"/>
  <c r="K1122" i="1"/>
  <c r="K1121" i="1"/>
  <c r="K1120" i="1"/>
  <c r="D148" i="9" s="1" a="1"/>
  <c r="D148" i="9" s="1"/>
  <c r="K1119" i="1"/>
  <c r="K980" i="1"/>
  <c r="K897" i="1"/>
  <c r="K790" i="1"/>
  <c r="K1101" i="1"/>
  <c r="D413" i="9" s="1" a="1"/>
  <c r="D413" i="9" s="1"/>
  <c r="K1100" i="1"/>
  <c r="D210" i="9" s="1" a="1"/>
  <c r="D210" i="9" s="1"/>
  <c r="K1099" i="1"/>
  <c r="D199" i="9" s="1" a="1"/>
  <c r="D199" i="9" s="1"/>
  <c r="K1098" i="1"/>
  <c r="D95" i="9" s="1" a="1"/>
  <c r="D95" i="9" s="1"/>
  <c r="K1097" i="1"/>
  <c r="K1096" i="1"/>
  <c r="D32" i="9" s="1" a="1"/>
  <c r="D32" i="9" s="1"/>
  <c r="K1087" i="1"/>
  <c r="K1080" i="1"/>
  <c r="K1086" i="1"/>
  <c r="K1085" i="1"/>
  <c r="K1079" i="1"/>
  <c r="D245" i="9" s="1" a="1"/>
  <c r="D245" i="9" s="1"/>
  <c r="K749" i="1"/>
  <c r="K1071" i="1"/>
  <c r="K1070" i="1"/>
  <c r="D200" i="9" s="1" a="1"/>
  <c r="D200" i="9" s="1"/>
  <c r="K692" i="1"/>
  <c r="K1066" i="1"/>
  <c r="K1063" i="1"/>
  <c r="K1062" i="1"/>
  <c r="K1061" i="1"/>
  <c r="K1064" i="1"/>
  <c r="K1060" i="1"/>
  <c r="K1048" i="1"/>
  <c r="K1047" i="1"/>
  <c r="K1046" i="1"/>
  <c r="K1042" i="1"/>
  <c r="K1039" i="1"/>
  <c r="K1044" i="1"/>
  <c r="K1038" i="1"/>
  <c r="K1043" i="1"/>
  <c r="K1028" i="1"/>
  <c r="K1019" i="1"/>
  <c r="K1026" i="1"/>
  <c r="D357" i="9" s="1" a="1"/>
  <c r="D357" i="9" s="1"/>
  <c r="K1025" i="1"/>
  <c r="D350" i="9" s="1" a="1"/>
  <c r="D350" i="9" s="1"/>
  <c r="K1018" i="1"/>
  <c r="D349" i="9" s="1" a="1"/>
  <c r="D349" i="9" s="1"/>
  <c r="K1024" i="1"/>
  <c r="K1023" i="1"/>
  <c r="K1022" i="1"/>
  <c r="K1021" i="1"/>
  <c r="K1020" i="1"/>
  <c r="K1000" i="1"/>
  <c r="K999" i="1"/>
  <c r="K998" i="1"/>
  <c r="D365" i="9" s="1" a="1"/>
  <c r="D365" i="9" s="1"/>
  <c r="K997" i="1"/>
  <c r="D358" i="9" s="1" a="1"/>
  <c r="D358" i="9" s="1"/>
  <c r="K1003" i="1"/>
  <c r="D201" i="9" s="1" a="1"/>
  <c r="D201" i="9" s="1"/>
  <c r="K1002" i="1"/>
  <c r="D99" i="9" s="1" a="1"/>
  <c r="D99" i="9" s="1"/>
  <c r="K1001" i="1"/>
  <c r="K969" i="1"/>
  <c r="K981" i="1"/>
  <c r="K546" i="1"/>
  <c r="D369" i="9" s="1" a="1"/>
  <c r="D369" i="9" s="1"/>
  <c r="K1118" i="1"/>
  <c r="D367" i="9" s="1" a="1"/>
  <c r="D367" i="9" s="1"/>
  <c r="K968" i="1"/>
  <c r="K979" i="1"/>
  <c r="K967" i="1"/>
  <c r="K921" i="1"/>
  <c r="K975" i="1"/>
  <c r="K974" i="1"/>
  <c r="K845" i="1"/>
  <c r="K972" i="1"/>
  <c r="K971" i="1"/>
  <c r="K951" i="1"/>
  <c r="K945" i="1"/>
  <c r="K943" i="1"/>
  <c r="K948" i="1"/>
  <c r="K947" i="1"/>
  <c r="K940" i="1"/>
  <c r="K922" i="1"/>
  <c r="K691" i="1"/>
  <c r="K909" i="1"/>
  <c r="K548" i="1"/>
  <c r="K919" i="1"/>
  <c r="K907" i="1"/>
  <c r="K906" i="1"/>
  <c r="K529" i="1"/>
  <c r="D364" i="9" s="1" a="1"/>
  <c r="D364" i="9" s="1"/>
  <c r="K916" i="1"/>
  <c r="K915" i="1"/>
  <c r="K914" i="1"/>
  <c r="K911" i="1"/>
  <c r="K910" i="1"/>
  <c r="K896" i="1"/>
  <c r="K895" i="1"/>
  <c r="K892" i="1"/>
  <c r="K891" i="1"/>
  <c r="K873" i="1"/>
  <c r="K872" i="1"/>
  <c r="D375" i="9" s="1" a="1"/>
  <c r="D375" i="9" s="1"/>
  <c r="K860" i="1"/>
  <c r="K859" i="1"/>
  <c r="K868" i="1"/>
  <c r="K867" i="1"/>
  <c r="K858" i="1"/>
  <c r="K863" i="1"/>
  <c r="D81" i="9" s="1" a="1"/>
  <c r="D81" i="9" s="1"/>
  <c r="K127" i="1"/>
  <c r="D354" i="9" s="1" a="1"/>
  <c r="D354" i="9" s="1"/>
  <c r="K847" i="1"/>
  <c r="K1114" i="1"/>
  <c r="D337" i="9" s="1" a="1"/>
  <c r="D337" i="9" s="1"/>
  <c r="K473" i="1"/>
  <c r="D335" i="9" s="1" a="1"/>
  <c r="D335" i="9" s="1"/>
  <c r="K844" i="1"/>
  <c r="K840" i="1"/>
  <c r="K839" i="1"/>
  <c r="D275" i="9" s="1" a="1"/>
  <c r="D275" i="9" s="1"/>
  <c r="K837" i="1"/>
  <c r="K842" i="1"/>
  <c r="K836" i="1"/>
  <c r="D191" i="9" s="1" a="1"/>
  <c r="D191" i="9" s="1"/>
  <c r="K841" i="1"/>
  <c r="K835" i="1"/>
  <c r="K817" i="1"/>
  <c r="D414" i="9" s="1" a="1"/>
  <c r="D414" i="9" s="1"/>
  <c r="K816" i="1"/>
  <c r="K809" i="1"/>
  <c r="K815" i="1"/>
  <c r="K814" i="1"/>
  <c r="D271" i="9" s="1" a="1"/>
  <c r="D271" i="9" s="1"/>
  <c r="K813" i="1"/>
  <c r="D231" i="9" s="1" a="1"/>
  <c r="D231" i="9" s="1"/>
  <c r="K812" i="1"/>
  <c r="K808" i="1"/>
  <c r="K807" i="1"/>
  <c r="K806" i="1"/>
  <c r="K811" i="1"/>
  <c r="K978" i="1"/>
  <c r="K810" i="1"/>
  <c r="D22" i="9" s="1" a="1"/>
  <c r="D22" i="9" s="1"/>
  <c r="K794" i="1"/>
  <c r="D395" i="9" s="1" a="1"/>
  <c r="D395" i="9" s="1"/>
  <c r="K793" i="1"/>
  <c r="D394" i="9" s="1" a="1"/>
  <c r="D394" i="9" s="1"/>
  <c r="K920" i="1"/>
  <c r="K789" i="1"/>
  <c r="K792" i="1"/>
  <c r="D262" i="9" s="1" a="1"/>
  <c r="D262" i="9" s="1"/>
  <c r="K791" i="1"/>
  <c r="K787" i="1"/>
  <c r="K773" i="1"/>
  <c r="K766" i="1"/>
  <c r="K765" i="1"/>
  <c r="D343" i="9" s="1" a="1"/>
  <c r="D343" i="9" s="1"/>
  <c r="K772" i="1"/>
  <c r="D316" i="9" s="1" a="1"/>
  <c r="D316" i="9" s="1"/>
  <c r="K770" i="1"/>
  <c r="K764" i="1"/>
  <c r="K763" i="1"/>
  <c r="D195" i="9" s="1" a="1"/>
  <c r="D195" i="9" s="1"/>
  <c r="K762" i="1"/>
  <c r="K761" i="1"/>
  <c r="K769" i="1"/>
  <c r="D106" i="9" s="1" a="1"/>
  <c r="D106" i="9" s="1"/>
  <c r="K768" i="1"/>
  <c r="D25" i="9" s="1" a="1"/>
  <c r="D25" i="9" s="1"/>
  <c r="K767" i="1"/>
  <c r="K750" i="1"/>
  <c r="K871" i="1"/>
  <c r="D324" i="9" s="1" a="1"/>
  <c r="D324" i="9" s="1"/>
  <c r="K748" i="1"/>
  <c r="K747" i="1"/>
  <c r="D320" i="9" s="1" a="1"/>
  <c r="D320" i="9" s="1"/>
  <c r="K746" i="1"/>
  <c r="K745" i="1"/>
  <c r="D287" i="9" s="1" a="1"/>
  <c r="D287" i="9" s="1"/>
  <c r="K744" i="1"/>
  <c r="D75" i="9" s="1" a="1"/>
  <c r="D75" i="9" s="1"/>
  <c r="K743" i="1"/>
  <c r="K870" i="1"/>
  <c r="K741" i="1"/>
  <c r="K740" i="1"/>
  <c r="K690" i="1"/>
  <c r="K739" i="1"/>
  <c r="K738" i="1"/>
  <c r="K736" i="1"/>
  <c r="K735" i="1"/>
  <c r="K734" i="1"/>
  <c r="D113" i="9" s="1" a="1"/>
  <c r="D113" i="9" s="1"/>
  <c r="K527" i="1"/>
  <c r="D323" i="9" s="1" a="1"/>
  <c r="D323" i="9" s="1"/>
  <c r="K732" i="1"/>
  <c r="K977" i="1"/>
  <c r="K730" i="1"/>
  <c r="K843" i="1"/>
  <c r="K728" i="1"/>
  <c r="K727" i="1"/>
  <c r="K714" i="1"/>
  <c r="K713" i="1"/>
  <c r="K712" i="1"/>
  <c r="K710" i="1"/>
  <c r="K704" i="1"/>
  <c r="K708" i="1"/>
  <c r="K703" i="1"/>
  <c r="K707" i="1"/>
  <c r="K702" i="1"/>
  <c r="K701" i="1"/>
  <c r="K706" i="1"/>
  <c r="K705" i="1"/>
  <c r="K688" i="1"/>
  <c r="K694" i="1"/>
  <c r="K693" i="1"/>
  <c r="K503" i="1"/>
  <c r="D267" i="9" s="1" a="1"/>
  <c r="D267" i="9" s="1"/>
  <c r="K1113" i="1"/>
  <c r="D259" i="9" s="1" a="1"/>
  <c r="D259" i="9" s="1"/>
  <c r="K680" i="1"/>
  <c r="K87" i="1"/>
  <c r="D258" i="9" s="1" a="1"/>
  <c r="D258" i="9" s="1"/>
  <c r="K689" i="1"/>
  <c r="D302" i="9" s="1" a="1"/>
  <c r="D302" i="9" s="1"/>
  <c r="K1117" i="1"/>
  <c r="D207" i="9" s="1" a="1"/>
  <c r="D207" i="9" s="1"/>
  <c r="K687" i="1"/>
  <c r="K679" i="1"/>
  <c r="K678" i="1"/>
  <c r="K686" i="1"/>
  <c r="K685" i="1"/>
  <c r="K684" i="1"/>
  <c r="K681" i="1"/>
  <c r="K654" i="1"/>
  <c r="K653" i="1"/>
  <c r="K652" i="1"/>
  <c r="K660" i="1"/>
  <c r="K659" i="1"/>
  <c r="K651" i="1"/>
  <c r="K657" i="1"/>
  <c r="K650" i="1"/>
  <c r="K649" i="1"/>
  <c r="K655" i="1"/>
  <c r="K549" i="1"/>
  <c r="K294" i="1"/>
  <c r="D172" i="9" s="1" a="1"/>
  <c r="D172" i="9" s="1"/>
  <c r="K547" i="1"/>
  <c r="D220" i="9" s="1" a="1"/>
  <c r="D220" i="9" s="1"/>
  <c r="K545" i="1"/>
  <c r="K544" i="1"/>
  <c r="D188" i="9" s="1" a="1"/>
  <c r="D188" i="9" s="1"/>
  <c r="K543" i="1"/>
  <c r="D185" i="9" s="1" a="1"/>
  <c r="D185" i="9" s="1"/>
  <c r="K542" i="1"/>
  <c r="D177" i="9" s="1" a="1"/>
  <c r="D177" i="9" s="1"/>
  <c r="K541" i="1"/>
  <c r="D82" i="9" s="1" a="1"/>
  <c r="D82" i="9" s="1"/>
  <c r="K521" i="1"/>
  <c r="K530" i="1"/>
  <c r="D376" i="9" s="1" a="1"/>
  <c r="D376" i="9" s="1"/>
  <c r="K318" i="1"/>
  <c r="K520" i="1"/>
  <c r="K519" i="1"/>
  <c r="D274" i="9" s="1" a="1"/>
  <c r="D274" i="9" s="1"/>
  <c r="K518" i="1"/>
  <c r="D218" i="9" s="1" a="1"/>
  <c r="D218" i="9" s="1"/>
  <c r="K525" i="1"/>
  <c r="D144" i="9" s="1" a="1"/>
  <c r="D144" i="9" s="1"/>
  <c r="K517" i="1"/>
  <c r="D63" i="9" s="1" a="1"/>
  <c r="D63" i="9" s="1"/>
  <c r="K516" i="1"/>
  <c r="K522" i="1"/>
  <c r="K642" i="1"/>
  <c r="D202" i="9" s="1" a="1"/>
  <c r="D202" i="9" s="1"/>
  <c r="K641" i="1"/>
  <c r="D132" i="9" s="1" a="1"/>
  <c r="D132" i="9" s="1"/>
  <c r="K647" i="1"/>
  <c r="K640" i="1"/>
  <c r="D112" i="9" s="1" a="1"/>
  <c r="D112" i="9" s="1"/>
  <c r="K471" i="1"/>
  <c r="D125" i="9" s="1" a="1"/>
  <c r="D125" i="9" s="1"/>
  <c r="K645" i="1"/>
  <c r="K1112" i="1"/>
  <c r="D124" i="9" s="1" a="1"/>
  <c r="D124" i="9" s="1"/>
  <c r="K624" i="1"/>
  <c r="K627" i="1"/>
  <c r="K623" i="1"/>
  <c r="K622" i="1"/>
  <c r="D170" i="9" s="1" a="1"/>
  <c r="D170" i="9" s="1"/>
  <c r="K625" i="1"/>
  <c r="K619" i="1"/>
  <c r="K618" i="1"/>
  <c r="K615" i="1"/>
  <c r="D205" i="9" s="1" a="1"/>
  <c r="D205" i="9" s="1"/>
  <c r="K617" i="1"/>
  <c r="K616" i="1"/>
  <c r="K584" i="1"/>
  <c r="D109" i="9" s="1" a="1"/>
  <c r="D109" i="9" s="1"/>
  <c r="K600" i="1"/>
  <c r="D389" i="9" s="1" a="1"/>
  <c r="D389" i="9" s="1"/>
  <c r="K597" i="1"/>
  <c r="K596" i="1"/>
  <c r="K591" i="1"/>
  <c r="K595" i="1"/>
  <c r="K590" i="1"/>
  <c r="K594" i="1"/>
  <c r="K589" i="1"/>
  <c r="K593" i="1"/>
  <c r="D52" i="9" s="1" a="1"/>
  <c r="D52" i="9" s="1"/>
  <c r="K592" i="1"/>
  <c r="K1116" i="1"/>
  <c r="D105" i="9" s="1" a="1"/>
  <c r="D105" i="9" s="1"/>
  <c r="K469" i="1"/>
  <c r="D104" i="9" s="1" a="1"/>
  <c r="D104" i="9" s="1"/>
  <c r="K581" i="1"/>
  <c r="D242" i="9" s="1" a="1"/>
  <c r="D242" i="9" s="1"/>
  <c r="K585" i="1"/>
  <c r="K733" i="1"/>
  <c r="K646" i="1"/>
  <c r="K580" i="1"/>
  <c r="D84" i="9" s="1" a="1"/>
  <c r="D84" i="9" s="1"/>
  <c r="K583" i="1"/>
  <c r="D87" i="9" s="1" a="1"/>
  <c r="D87" i="9" s="1"/>
  <c r="K579" i="1"/>
  <c r="D16" i="9" s="1" a="1"/>
  <c r="D16" i="9" s="1"/>
  <c r="K564" i="1"/>
  <c r="K563" i="1"/>
  <c r="D347" i="9" s="1" a="1"/>
  <c r="D347" i="9" s="1"/>
  <c r="K568" i="1"/>
  <c r="K562" i="1"/>
  <c r="K567" i="1"/>
  <c r="K566" i="1"/>
  <c r="K565" i="1"/>
  <c r="K561" i="1"/>
  <c r="K504" i="1"/>
  <c r="D381" i="9" s="1" a="1"/>
  <c r="D381" i="9" s="1"/>
  <c r="K496" i="1"/>
  <c r="D351" i="9" s="1" a="1"/>
  <c r="D351" i="9" s="1"/>
  <c r="K495" i="1"/>
  <c r="D295" i="9" s="1" a="1"/>
  <c r="D295" i="9" s="1"/>
  <c r="K494" i="1"/>
  <c r="D293" i="9" s="1" a="1"/>
  <c r="D293" i="9" s="1"/>
  <c r="K644" i="1"/>
  <c r="D64" i="9" s="1" a="1"/>
  <c r="D64" i="9" s="1"/>
  <c r="K502" i="1"/>
  <c r="D197" i="9" s="1" a="1"/>
  <c r="D197" i="9" s="1"/>
  <c r="K493" i="1"/>
  <c r="D190" i="9" s="1" a="1"/>
  <c r="D190" i="9" s="1"/>
  <c r="K492" i="1"/>
  <c r="D183" i="9" s="1" a="1"/>
  <c r="D183" i="9" s="1"/>
  <c r="K491" i="1"/>
  <c r="D175" i="9" s="1" a="1"/>
  <c r="D175" i="9" s="1"/>
  <c r="K490" i="1"/>
  <c r="D173" i="9" s="1" a="1"/>
  <c r="D173" i="9" s="1"/>
  <c r="K501" i="1"/>
  <c r="D127" i="9" s="1" a="1"/>
  <c r="D127" i="9" s="1"/>
  <c r="K500" i="1"/>
  <c r="D121" i="9" s="1" a="1"/>
  <c r="D121" i="9" s="1"/>
  <c r="K499" i="1"/>
  <c r="D116" i="9" s="1" a="1"/>
  <c r="D116" i="9" s="1"/>
  <c r="K498" i="1"/>
  <c r="D115" i="9" s="1" a="1"/>
  <c r="D115" i="9" s="1"/>
  <c r="K489" i="1"/>
  <c r="D78" i="9" s="1" a="1"/>
  <c r="D78" i="9" s="1"/>
  <c r="K497" i="1"/>
  <c r="D62" i="9" s="1" a="1"/>
  <c r="D62" i="9" s="1"/>
  <c r="K488" i="1"/>
  <c r="D36" i="9" s="1" a="1"/>
  <c r="D36" i="9" s="1"/>
  <c r="K467" i="1"/>
  <c r="D419" i="9" s="1" a="1"/>
  <c r="D419" i="9" s="1"/>
  <c r="K474" i="1"/>
  <c r="K466" i="1"/>
  <c r="D353" i="9" s="1" a="1"/>
  <c r="D353" i="9" s="1"/>
  <c r="K465" i="1"/>
  <c r="D336" i="9" s="1" a="1"/>
  <c r="D336" i="9" s="1"/>
  <c r="K1111" i="1"/>
  <c r="D39" i="9" s="1" a="1"/>
  <c r="D39" i="9" s="1"/>
  <c r="K464" i="1"/>
  <c r="D325" i="9" s="1" a="1"/>
  <c r="D325" i="9" s="1"/>
  <c r="K472" i="1"/>
  <c r="K1115" i="1"/>
  <c r="D37" i="9" s="1" a="1"/>
  <c r="D37" i="9" s="1"/>
  <c r="K470" i="1"/>
  <c r="K861" i="1"/>
  <c r="K463" i="1"/>
  <c r="D88" i="9" s="1" a="1"/>
  <c r="D88" i="9" s="1"/>
  <c r="K462" i="1"/>
  <c r="D61" i="9" s="1" a="1"/>
  <c r="D61" i="9" s="1"/>
  <c r="K461" i="1"/>
  <c r="D48" i="9" s="1" a="1"/>
  <c r="D48" i="9" s="1"/>
  <c r="K468" i="1"/>
  <c r="K321" i="1"/>
  <c r="K323" i="1"/>
  <c r="K320" i="1"/>
  <c r="K322" i="1"/>
  <c r="K319" i="1"/>
  <c r="K524" i="1"/>
  <c r="D31" i="9" s="1" a="1"/>
  <c r="D31" i="9" s="1"/>
  <c r="K317" i="1"/>
  <c r="K311" i="1"/>
  <c r="K310" i="1"/>
  <c r="K308" i="1"/>
  <c r="K306" i="1"/>
  <c r="K613" i="1"/>
  <c r="K588" i="1"/>
  <c r="K731" i="1"/>
  <c r="K682" i="1"/>
  <c r="K440" i="1"/>
  <c r="D401" i="9" s="1" a="1"/>
  <c r="D401" i="9" s="1"/>
  <c r="K438" i="1"/>
  <c r="K431" i="1"/>
  <c r="K430" i="1"/>
  <c r="K656" i="1"/>
  <c r="K523" i="1"/>
  <c r="D28" i="9" s="1" a="1"/>
  <c r="D28" i="9" s="1"/>
  <c r="K587" i="1"/>
  <c r="K729" i="1"/>
  <c r="K227" i="1"/>
  <c r="K226" i="1"/>
  <c r="D253" i="9" s="1" a="1"/>
  <c r="D253" i="9" s="1"/>
  <c r="K225" i="1"/>
  <c r="D230" i="9" s="1" a="1"/>
  <c r="D230" i="9" s="1"/>
  <c r="K224" i="1"/>
  <c r="D74" i="9" s="1" a="1"/>
  <c r="D74" i="9" s="1"/>
  <c r="K223" i="1"/>
  <c r="D66" i="9" s="1" a="1"/>
  <c r="D66" i="9" s="1"/>
  <c r="K216" i="1"/>
  <c r="D371" i="9" s="1" a="1"/>
  <c r="D371" i="9" s="1"/>
  <c r="K215" i="1"/>
  <c r="K214" i="1"/>
  <c r="D166" i="9" s="1" a="1"/>
  <c r="D166" i="9" s="1"/>
  <c r="K213" i="1"/>
  <c r="K212" i="1"/>
  <c r="K201" i="1"/>
  <c r="K202" i="1"/>
  <c r="K200" i="1"/>
  <c r="K199" i="1"/>
  <c r="K198" i="1"/>
  <c r="K197" i="1"/>
  <c r="D97" i="9" s="1" a="1"/>
  <c r="D97" i="9" s="1"/>
  <c r="K185" i="1"/>
  <c r="K182" i="1"/>
  <c r="D226" i="9" s="1" a="1"/>
  <c r="D226" i="9" s="1"/>
  <c r="K188" i="1"/>
  <c r="D196" i="9" s="1" a="1"/>
  <c r="D196" i="9" s="1"/>
  <c r="K187" i="1"/>
  <c r="D108" i="9" s="1" a="1"/>
  <c r="D108" i="9" s="1"/>
  <c r="K186" i="1"/>
  <c r="D2" i="9" s="1" a="1"/>
  <c r="D2" i="9" s="1"/>
  <c r="K172" i="1"/>
  <c r="D368" i="9" s="1" a="1"/>
  <c r="D368" i="9" s="1"/>
  <c r="K174" i="1"/>
  <c r="K171" i="1"/>
  <c r="D329" i="9" s="1" a="1"/>
  <c r="D329" i="9" s="1"/>
  <c r="K170" i="1"/>
  <c r="D204" i="9" s="1" a="1"/>
  <c r="D204" i="9" s="1"/>
  <c r="K169" i="1"/>
  <c r="D136" i="9" s="1" a="1"/>
  <c r="D136" i="9" s="1"/>
  <c r="K173" i="1"/>
  <c r="K168" i="1"/>
  <c r="K159" i="1"/>
  <c r="K160" i="1"/>
  <c r="K158" i="1"/>
  <c r="D314" i="9" s="1" a="1"/>
  <c r="D314" i="9" s="1"/>
  <c r="K157" i="1"/>
  <c r="K156" i="1"/>
  <c r="D256" i="9" s="1" a="1"/>
  <c r="D256" i="9" s="1"/>
  <c r="K155" i="1"/>
  <c r="D162" i="9" s="1" a="1"/>
  <c r="D162" i="9" s="1"/>
  <c r="K138" i="1"/>
  <c r="D405" i="9" s="1" a="1"/>
  <c r="D405" i="9" s="1"/>
  <c r="K137" i="1"/>
  <c r="D400" i="9" s="1" a="1"/>
  <c r="D400" i="9" s="1"/>
  <c r="K582" i="1"/>
  <c r="D23" i="9" s="1" a="1"/>
  <c r="D23" i="9" s="1"/>
  <c r="K136" i="1"/>
  <c r="D352" i="9" s="1" a="1"/>
  <c r="D352" i="9" s="1"/>
  <c r="K135" i="1"/>
  <c r="D312" i="9" s="1" a="1"/>
  <c r="D312" i="9" s="1"/>
  <c r="K126" i="1"/>
  <c r="D305" i="9" s="1" a="1"/>
  <c r="D305" i="9" s="1"/>
  <c r="K134" i="1"/>
  <c r="D248" i="9" s="1" a="1"/>
  <c r="D248" i="9" s="1"/>
  <c r="K133" i="1"/>
  <c r="K125" i="1"/>
  <c r="D157" i="9" s="1" a="1"/>
  <c r="D157" i="9" s="1"/>
  <c r="K124" i="1"/>
  <c r="D131" i="9" s="1" a="1"/>
  <c r="D131" i="9" s="1"/>
  <c r="K132" i="1"/>
  <c r="D80" i="9" s="1" a="1"/>
  <c r="D80" i="9" s="1"/>
  <c r="K131" i="1"/>
  <c r="D68" i="9" s="1" a="1"/>
  <c r="D68" i="9" s="1"/>
  <c r="K129" i="1"/>
  <c r="K128" i="1"/>
  <c r="D26" i="9" s="1" a="1"/>
  <c r="D26" i="9" s="1"/>
  <c r="K118" i="1"/>
  <c r="D409" i="9" s="1" a="1"/>
  <c r="D409" i="9" s="1"/>
  <c r="K117" i="1"/>
  <c r="D292" i="9" s="1" a="1"/>
  <c r="D292" i="9" s="1"/>
  <c r="K116" i="1"/>
  <c r="D155" i="9" s="1" a="1"/>
  <c r="D155" i="9" s="1"/>
  <c r="K115" i="1"/>
  <c r="D129" i="9" s="1" a="1"/>
  <c r="D129" i="9" s="1"/>
  <c r="K114" i="1"/>
  <c r="D49" i="9" s="1" a="1"/>
  <c r="D49" i="9" s="1"/>
  <c r="K107" i="1"/>
  <c r="D372" i="9" s="1" a="1"/>
  <c r="D372" i="9" s="1"/>
  <c r="K108" i="1"/>
  <c r="D361" i="9" s="1" a="1"/>
  <c r="D361" i="9" s="1"/>
  <c r="D318" i="9" a="1"/>
  <c r="D318" i="9" s="1"/>
  <c r="K105" i="1"/>
  <c r="D238" i="9" s="1" a="1"/>
  <c r="D238" i="9" s="1"/>
  <c r="K104" i="1"/>
  <c r="D169" i="9" s="1" a="1"/>
  <c r="D169" i="9" s="1"/>
  <c r="K103" i="1"/>
  <c r="D161" i="9" s="1" a="1"/>
  <c r="D161" i="9" s="1"/>
  <c r="K90" i="1"/>
  <c r="K89" i="1"/>
  <c r="D379" i="9" s="1" a="1"/>
  <c r="D379" i="9" s="1"/>
  <c r="K82" i="1"/>
  <c r="D280" i="9" s="1" a="1"/>
  <c r="D280" i="9" s="1"/>
  <c r="K88" i="1"/>
  <c r="D273" i="9" s="1" a="1"/>
  <c r="D273" i="9" s="1"/>
  <c r="K86" i="1"/>
  <c r="K81" i="1"/>
  <c r="K85" i="1"/>
  <c r="D117" i="9" s="1" a="1"/>
  <c r="D117" i="9" s="1"/>
  <c r="K80" i="1"/>
  <c r="K84" i="1"/>
  <c r="K79" i="1"/>
  <c r="K83" i="1"/>
  <c r="D30" i="9" s="1" a="1"/>
  <c r="D30" i="9" s="1"/>
  <c r="K78" i="1"/>
  <c r="D20" i="9" s="1" a="1"/>
  <c r="D20" i="9" s="1"/>
  <c r="K71" i="1"/>
  <c r="D278" i="9" s="1" a="1"/>
  <c r="D278" i="9" s="1"/>
  <c r="K70" i="1"/>
  <c r="D261" i="9" s="1" a="1"/>
  <c r="D261" i="9" s="1"/>
  <c r="K69" i="1"/>
  <c r="D249" i="9" s="1" a="1"/>
  <c r="D249" i="9" s="1"/>
  <c r="K68" i="1"/>
  <c r="K67" i="1"/>
  <c r="D100" i="9" s="1" a="1"/>
  <c r="D100" i="9" s="1"/>
  <c r="K66" i="1"/>
  <c r="K65" i="1"/>
  <c r="D9" i="9" s="1" a="1"/>
  <c r="D9" i="9" s="1"/>
  <c r="K57" i="1"/>
  <c r="K56" i="1"/>
  <c r="D299" i="9" s="1" a="1"/>
  <c r="D299" i="9" s="1"/>
  <c r="K55" i="1"/>
  <c r="K54" i="1"/>
  <c r="D239" i="9" s="1" a="1"/>
  <c r="D239" i="9" s="1"/>
  <c r="K53" i="1"/>
  <c r="K45" i="1"/>
  <c r="D252" i="9" s="1" a="1"/>
  <c r="D252" i="9" s="1"/>
  <c r="K41" i="1"/>
  <c r="K44" i="1"/>
  <c r="D149" i="9" s="1" a="1"/>
  <c r="D149" i="9" s="1"/>
  <c r="K40" i="1"/>
  <c r="D141" i="9" s="1" a="1"/>
  <c r="D141" i="9" s="1"/>
  <c r="K39" i="1"/>
  <c r="D90" i="9" s="1" a="1"/>
  <c r="D90" i="9" s="1"/>
  <c r="K43" i="1"/>
  <c r="D46" i="9" s="1" a="1"/>
  <c r="D46" i="9" s="1"/>
  <c r="K42" i="1"/>
  <c r="D43" i="9" s="1" a="1"/>
  <c r="D43" i="9" s="1"/>
  <c r="K38" i="1"/>
  <c r="D40" i="9" s="1" a="1"/>
  <c r="D40" i="9" s="1"/>
  <c r="K37" i="1"/>
  <c r="D33" i="9" s="1" a="1"/>
  <c r="D33" i="9" s="1"/>
  <c r="K27" i="1"/>
  <c r="D408" i="9" s="1" a="1"/>
  <c r="D408" i="9" s="1"/>
  <c r="K22" i="1"/>
  <c r="D407" i="9" s="1" a="1"/>
  <c r="D407" i="9" s="1"/>
  <c r="K26" i="1"/>
  <c r="D260" i="9" s="1" a="1"/>
  <c r="D260" i="9" s="1"/>
  <c r="K21" i="1"/>
  <c r="D247" i="9" s="1" a="1"/>
  <c r="D247" i="9" s="1"/>
  <c r="K20" i="1"/>
  <c r="D241" i="9" s="1" a="1"/>
  <c r="D241" i="9" s="1"/>
  <c r="K19" i="1"/>
  <c r="D209" i="9" s="1" a="1"/>
  <c r="D209" i="9" s="1"/>
  <c r="K25" i="1"/>
  <c r="D94" i="9" s="1" a="1"/>
  <c r="D94" i="9" s="1"/>
  <c r="K18" i="1"/>
  <c r="D93" i="9" s="1" a="1"/>
  <c r="D93" i="9" s="1"/>
  <c r="K17" i="1"/>
  <c r="D57" i="9" s="1" a="1"/>
  <c r="D57" i="9" s="1"/>
  <c r="K24" i="1"/>
  <c r="D55" i="9" s="1" a="1"/>
  <c r="D55" i="9" s="1"/>
  <c r="K23" i="1"/>
  <c r="D41" i="9" s="1" a="1"/>
  <c r="D41" i="9" s="1"/>
  <c r="K8" i="1"/>
  <c r="D360" i="9" s="1" a="1"/>
  <c r="D360" i="9" s="1"/>
  <c r="K5" i="1"/>
  <c r="D243" i="9" s="1" a="1"/>
  <c r="D243" i="9" s="1"/>
  <c r="K4" i="1"/>
  <c r="D237" i="9" s="1" a="1"/>
  <c r="D237" i="9" s="1"/>
  <c r="K3" i="1"/>
  <c r="D160" i="9" s="1" a="1"/>
  <c r="D160" i="9" s="1"/>
  <c r="K7" i="1"/>
  <c r="D119" i="9" s="1" a="1"/>
  <c r="D119" i="9" s="1"/>
  <c r="K6" i="1"/>
  <c r="D96" i="9" s="1" a="1"/>
  <c r="D96" i="9" s="1"/>
  <c r="D290" i="9" l="1" a="1"/>
  <c r="D290" i="9" s="1"/>
  <c r="D291" i="9" a="1"/>
  <c r="D291" i="9" s="1"/>
  <c r="U102" i="8"/>
  <c r="U42" i="8"/>
  <c r="U32" i="8"/>
  <c r="U22" i="8"/>
  <c r="U23" i="8" s="1" a="1"/>
  <c r="U23" i="8" s="1"/>
  <c r="D33" i="8" a="1"/>
  <c r="D33" i="8" s="1"/>
  <c r="E32" i="8"/>
  <c r="C52" i="8"/>
  <c r="B53" i="8" a="1"/>
  <c r="B53" i="8" s="1"/>
  <c r="A63" i="8" a="1"/>
  <c r="A63" i="8" s="1"/>
  <c r="B62" i="8"/>
  <c r="C43" i="8" a="1"/>
  <c r="C43" i="8" s="1"/>
  <c r="D42" i="8"/>
  <c r="U22" i="7"/>
  <c r="U152" i="7"/>
  <c r="U192" i="7"/>
  <c r="U32" i="7"/>
  <c r="U202" i="7"/>
  <c r="U122" i="7"/>
  <c r="U142" i="7"/>
  <c r="E223" i="7" a="1"/>
  <c r="E223" i="7" s="1"/>
  <c r="F222" i="7"/>
  <c r="H2" i="7"/>
  <c r="G3" i="7" a="1"/>
  <c r="G3" i="7" s="1"/>
  <c r="G232" i="7"/>
  <c r="F233" i="7" a="1"/>
  <c r="F233" i="7" s="1"/>
  <c r="G122" i="7"/>
  <c r="F123" i="7" a="1"/>
  <c r="F123" i="7" s="1"/>
  <c r="F202" i="7"/>
  <c r="E203" i="7" a="1"/>
  <c r="E203" i="7" s="1"/>
  <c r="G162" i="7"/>
  <c r="F163" i="7" a="1"/>
  <c r="F163" i="7" s="1"/>
  <c r="F142" i="7"/>
  <c r="E143" i="7" a="1"/>
  <c r="E143" i="7" s="1"/>
  <c r="G192" i="6"/>
  <c r="H212" i="7"/>
  <c r="H213" i="7" s="1" a="1"/>
  <c r="H213" i="7" s="1"/>
  <c r="H132" i="7"/>
  <c r="H133" i="7" s="1" a="1"/>
  <c r="H133" i="7" s="1"/>
  <c r="F32" i="7"/>
  <c r="F33" i="7" s="1" a="1"/>
  <c r="F33" i="7" s="1"/>
  <c r="E62" i="7"/>
  <c r="E63" i="7" s="1" a="1"/>
  <c r="E63" i="7" s="1"/>
  <c r="C82" i="7"/>
  <c r="C83" i="7" s="1" a="1"/>
  <c r="C83" i="7" s="1"/>
  <c r="B92" i="7"/>
  <c r="B93" i="7" s="1" a="1"/>
  <c r="B93" i="7" s="1"/>
  <c r="D72" i="7"/>
  <c r="D73" i="7" s="1" a="1"/>
  <c r="D73" i="7" s="1"/>
  <c r="E52" i="7"/>
  <c r="E53" i="7" s="1" a="1"/>
  <c r="E53" i="7" s="1"/>
  <c r="F42" i="7"/>
  <c r="F43" i="7" s="1" a="1"/>
  <c r="F43" i="7" s="1"/>
  <c r="H22" i="7"/>
  <c r="H23" i="7" s="1" a="1"/>
  <c r="H23" i="7" s="1"/>
  <c r="H12" i="7"/>
  <c r="H13" i="7" s="1" a="1"/>
  <c r="H13" i="7" s="1"/>
  <c r="G12" i="8"/>
  <c r="G13" i="8" s="1" a="1"/>
  <c r="G13" i="8" s="1"/>
  <c r="H22" i="8"/>
  <c r="H23" i="8" s="1" a="1"/>
  <c r="H23" i="8" s="1"/>
  <c r="H152" i="7"/>
  <c r="H153" i="7" s="1" a="1"/>
  <c r="H153" i="7" s="1"/>
  <c r="H112" i="6"/>
  <c r="H102" i="6"/>
  <c r="H152" i="6"/>
  <c r="H232" i="6"/>
  <c r="J212" i="6"/>
  <c r="H172" i="6"/>
  <c r="H222" i="6"/>
  <c r="H42" i="6"/>
  <c r="H32" i="6"/>
  <c r="H182" i="6"/>
  <c r="H82" i="6"/>
  <c r="H12" i="6"/>
  <c r="H92" i="6"/>
  <c r="G2" i="6"/>
  <c r="I22" i="6"/>
  <c r="I142" i="6"/>
  <c r="H162" i="6"/>
  <c r="I62" i="6"/>
  <c r="H132" i="6"/>
  <c r="H202" i="6"/>
  <c r="H52" i="6"/>
  <c r="I72" i="6"/>
  <c r="G122" i="6"/>
  <c r="D43" i="8" l="1" a="1"/>
  <c r="D43" i="8" s="1"/>
  <c r="E42" i="8"/>
  <c r="C62" i="8"/>
  <c r="B63" i="8" a="1"/>
  <c r="B63" i="8" s="1"/>
  <c r="A73" i="8" a="1"/>
  <c r="A73" i="8" s="1"/>
  <c r="B72" i="8"/>
  <c r="C53" i="8" a="1"/>
  <c r="C53" i="8" s="1"/>
  <c r="D52" i="8"/>
  <c r="E33" i="8" a="1"/>
  <c r="E33" i="8" s="1"/>
  <c r="F32" i="8"/>
  <c r="H162" i="7"/>
  <c r="G163" i="7" a="1"/>
  <c r="G163" i="7" s="1"/>
  <c r="F223" i="7" a="1"/>
  <c r="F223" i="7" s="1"/>
  <c r="G222" i="7"/>
  <c r="G202" i="7"/>
  <c r="F203" i="7" a="1"/>
  <c r="F203" i="7" s="1"/>
  <c r="H232" i="7"/>
  <c r="G233" i="7" a="1"/>
  <c r="G233" i="7" s="1"/>
  <c r="G142" i="7"/>
  <c r="F143" i="7" a="1"/>
  <c r="F143" i="7" s="1"/>
  <c r="H122" i="7"/>
  <c r="G123" i="7" a="1"/>
  <c r="G123" i="7" s="1"/>
  <c r="I2" i="7"/>
  <c r="H3" i="7" a="1"/>
  <c r="H3" i="7" s="1"/>
  <c r="H192" i="6"/>
  <c r="I212" i="7"/>
  <c r="I213" i="7" s="1" a="1"/>
  <c r="I213" i="7" s="1"/>
  <c r="I132" i="7"/>
  <c r="I133" i="7" s="1" a="1"/>
  <c r="I133" i="7" s="1"/>
  <c r="E72" i="7"/>
  <c r="E73" i="7" s="1" a="1"/>
  <c r="E73" i="7" s="1"/>
  <c r="C92" i="7"/>
  <c r="C93" i="7" s="1" a="1"/>
  <c r="C93" i="7" s="1"/>
  <c r="B102" i="7"/>
  <c r="B103" i="7" s="1" a="1"/>
  <c r="B103" i="7" s="1"/>
  <c r="D82" i="7"/>
  <c r="D83" i="7" s="1" a="1"/>
  <c r="D83" i="7" s="1"/>
  <c r="F62" i="7"/>
  <c r="F63" i="7" s="1" a="1"/>
  <c r="F63" i="7" s="1"/>
  <c r="G32" i="7"/>
  <c r="G33" i="7" s="1" a="1"/>
  <c r="G33" i="7" s="1"/>
  <c r="G42" i="7"/>
  <c r="G43" i="7" s="1" a="1"/>
  <c r="G43" i="7" s="1"/>
  <c r="F52" i="7"/>
  <c r="F53" i="7" s="1" a="1"/>
  <c r="F53" i="7" s="1"/>
  <c r="I22" i="7"/>
  <c r="I23" i="7" s="1" a="1"/>
  <c r="I23" i="7" s="1"/>
  <c r="I12" i="7"/>
  <c r="I13" i="7" s="1" a="1"/>
  <c r="I13" i="7" s="1"/>
  <c r="H12" i="8"/>
  <c r="H13" i="8" s="1" a="1"/>
  <c r="H13" i="8" s="1"/>
  <c r="I22" i="8"/>
  <c r="I23" i="8" s="1" a="1"/>
  <c r="I23" i="8" s="1"/>
  <c r="I152" i="7"/>
  <c r="I153" i="7" s="1" a="1"/>
  <c r="I153" i="7" s="1"/>
  <c r="J72" i="6"/>
  <c r="J142" i="6"/>
  <c r="I182" i="6"/>
  <c r="I52" i="6"/>
  <c r="I232" i="6"/>
  <c r="J22" i="6"/>
  <c r="H122" i="6"/>
  <c r="I162" i="6"/>
  <c r="I172" i="6"/>
  <c r="I82" i="6"/>
  <c r="H2" i="6"/>
  <c r="I202" i="6"/>
  <c r="I32" i="6"/>
  <c r="I152" i="6"/>
  <c r="I42" i="6"/>
  <c r="I102" i="6"/>
  <c r="I132" i="6"/>
  <c r="I92" i="6"/>
  <c r="J62" i="6"/>
  <c r="I222" i="6"/>
  <c r="I112" i="6"/>
  <c r="I12" i="6"/>
  <c r="D53" i="8" l="1" a="1"/>
  <c r="D53" i="8" s="1"/>
  <c r="E52" i="8"/>
  <c r="A83" i="8" a="1"/>
  <c r="A83" i="8" s="1"/>
  <c r="B82" i="8"/>
  <c r="B73" i="8" a="1"/>
  <c r="B73" i="8" s="1"/>
  <c r="C72" i="8"/>
  <c r="F33" i="8" a="1"/>
  <c r="F33" i="8" s="1"/>
  <c r="G32" i="8"/>
  <c r="C63" i="8" a="1"/>
  <c r="C63" i="8" s="1"/>
  <c r="D62" i="8"/>
  <c r="E43" i="8" a="1"/>
  <c r="E43" i="8" s="1"/>
  <c r="F42" i="8"/>
  <c r="I122" i="7"/>
  <c r="H123" i="7" a="1"/>
  <c r="H123" i="7" s="1"/>
  <c r="G223" i="7" a="1"/>
  <c r="G223" i="7" s="1"/>
  <c r="H222" i="7"/>
  <c r="H142" i="7"/>
  <c r="G143" i="7" a="1"/>
  <c r="G143" i="7" s="1"/>
  <c r="I232" i="7"/>
  <c r="H233" i="7" a="1"/>
  <c r="H233" i="7" s="1"/>
  <c r="I162" i="7"/>
  <c r="H163" i="7" a="1"/>
  <c r="H163" i="7" s="1"/>
  <c r="J2" i="7"/>
  <c r="J3" i="7" s="1" a="1"/>
  <c r="J3" i="7" s="1"/>
  <c r="I3" i="7" a="1"/>
  <c r="I3" i="7" s="1"/>
  <c r="H202" i="7"/>
  <c r="G203" i="7" a="1"/>
  <c r="G203" i="7" s="1"/>
  <c r="I192" i="6"/>
  <c r="J212" i="7"/>
  <c r="J213" i="7" s="1" a="1"/>
  <c r="J213" i="7" s="1"/>
  <c r="J132" i="7"/>
  <c r="J133" i="7" s="1" a="1"/>
  <c r="J133" i="7" s="1"/>
  <c r="H32" i="7"/>
  <c r="H33" i="7" s="1" a="1"/>
  <c r="H33" i="7" s="1"/>
  <c r="G62" i="7"/>
  <c r="G63" i="7" s="1" a="1"/>
  <c r="G63" i="7" s="1"/>
  <c r="E82" i="7"/>
  <c r="E83" i="7" s="1" a="1"/>
  <c r="E83" i="7" s="1"/>
  <c r="C102" i="7"/>
  <c r="C103" i="7" s="1" a="1"/>
  <c r="C103" i="7" s="1"/>
  <c r="D92" i="7"/>
  <c r="D93" i="7" s="1" a="1"/>
  <c r="D93" i="7" s="1"/>
  <c r="F72" i="7"/>
  <c r="F73" i="7" s="1" a="1"/>
  <c r="F73" i="7" s="1"/>
  <c r="G52" i="7"/>
  <c r="G53" i="7" s="1" a="1"/>
  <c r="G53" i="7" s="1"/>
  <c r="H42" i="7"/>
  <c r="H43" i="7" s="1" a="1"/>
  <c r="H43" i="7" s="1"/>
  <c r="J22" i="7"/>
  <c r="J23" i="7" s="1" a="1"/>
  <c r="J23" i="7" s="1"/>
  <c r="J12" i="7"/>
  <c r="J13" i="7" s="1" a="1"/>
  <c r="J13" i="7" s="1"/>
  <c r="I12" i="8"/>
  <c r="I13" i="8" s="1" a="1"/>
  <c r="I13" i="8" s="1"/>
  <c r="J22" i="8"/>
  <c r="J23" i="8" s="1" a="1"/>
  <c r="J23" i="8" s="1"/>
  <c r="J152" i="7"/>
  <c r="J153" i="7" s="1" a="1"/>
  <c r="J153" i="7" s="1"/>
  <c r="J172" i="6"/>
  <c r="J52" i="6"/>
  <c r="J102" i="6"/>
  <c r="J42" i="6"/>
  <c r="J162" i="6"/>
  <c r="J182" i="6"/>
  <c r="I122" i="6"/>
  <c r="I2" i="6"/>
  <c r="J232" i="6"/>
  <c r="J132" i="6"/>
  <c r="J12" i="6"/>
  <c r="J222" i="6"/>
  <c r="J32" i="6"/>
  <c r="J82" i="6"/>
  <c r="J112" i="6"/>
  <c r="J152" i="6"/>
  <c r="J92" i="6"/>
  <c r="J202" i="6"/>
  <c r="G33" i="8" l="1" a="1"/>
  <c r="G33" i="8" s="1"/>
  <c r="H32" i="8"/>
  <c r="C73" i="8" a="1"/>
  <c r="C73" i="8" s="1"/>
  <c r="D72" i="8"/>
  <c r="F43" i="8" a="1"/>
  <c r="F43" i="8" s="1"/>
  <c r="G42" i="8"/>
  <c r="B83" i="8" a="1"/>
  <c r="B83" i="8" s="1"/>
  <c r="C82" i="8"/>
  <c r="A93" i="8" a="1"/>
  <c r="A93" i="8" s="1"/>
  <c r="B92" i="8"/>
  <c r="D63" i="8" a="1"/>
  <c r="D63" i="8" s="1"/>
  <c r="E62" i="8"/>
  <c r="E53" i="8" a="1"/>
  <c r="E53" i="8" s="1"/>
  <c r="F52" i="8"/>
  <c r="H223" i="7" a="1"/>
  <c r="H223" i="7" s="1"/>
  <c r="I222" i="7"/>
  <c r="J232" i="7"/>
  <c r="J233" i="7" s="1" a="1"/>
  <c r="J233" i="7" s="1"/>
  <c r="I233" i="7" a="1"/>
  <c r="I233" i="7" s="1"/>
  <c r="I202" i="7"/>
  <c r="H203" i="7" a="1"/>
  <c r="H203" i="7" s="1"/>
  <c r="J162" i="7"/>
  <c r="J163" i="7" s="1" a="1"/>
  <c r="J163" i="7" s="1"/>
  <c r="I163" i="7" a="1"/>
  <c r="I163" i="7" s="1"/>
  <c r="I142" i="7"/>
  <c r="H143" i="7" a="1"/>
  <c r="H143" i="7" s="1"/>
  <c r="J122" i="7"/>
  <c r="J123" i="7" s="1" a="1"/>
  <c r="J123" i="7" s="1"/>
  <c r="I123" i="7" a="1"/>
  <c r="I123" i="7" s="1"/>
  <c r="J192" i="6"/>
  <c r="G72" i="7"/>
  <c r="G73" i="7" s="1" a="1"/>
  <c r="G73" i="7" s="1"/>
  <c r="E92" i="7"/>
  <c r="E93" i="7" s="1" a="1"/>
  <c r="E93" i="7" s="1"/>
  <c r="D102" i="7"/>
  <c r="D103" i="7" s="1" a="1"/>
  <c r="D103" i="7" s="1"/>
  <c r="F82" i="7"/>
  <c r="F83" i="7" s="1" a="1"/>
  <c r="F83" i="7" s="1"/>
  <c r="H62" i="7"/>
  <c r="H63" i="7" s="1" a="1"/>
  <c r="H63" i="7" s="1"/>
  <c r="I32" i="7"/>
  <c r="I33" i="7" s="1" a="1"/>
  <c r="I33" i="7" s="1"/>
  <c r="I42" i="7"/>
  <c r="I43" i="7" s="1" a="1"/>
  <c r="I43" i="7" s="1"/>
  <c r="H52" i="7"/>
  <c r="H53" i="7" s="1" a="1"/>
  <c r="H53" i="7" s="1"/>
  <c r="J12" i="8"/>
  <c r="J13" i="8" s="1" a="1"/>
  <c r="J13" i="8" s="1"/>
  <c r="J2" i="6"/>
  <c r="J122" i="6"/>
  <c r="E63" i="8" l="1" a="1"/>
  <c r="E63" i="8" s="1"/>
  <c r="F62" i="8"/>
  <c r="B93" i="8" a="1"/>
  <c r="B93" i="8" s="1"/>
  <c r="C92" i="8"/>
  <c r="B102" i="8"/>
  <c r="A103" i="8" a="1"/>
  <c r="A103" i="8" s="1"/>
  <c r="C83" i="8" a="1"/>
  <c r="C83" i="8" s="1"/>
  <c r="D82" i="8"/>
  <c r="G43" i="8" a="1"/>
  <c r="G43" i="8" s="1"/>
  <c r="H42" i="8"/>
  <c r="D73" i="8" a="1"/>
  <c r="D73" i="8" s="1"/>
  <c r="E72" i="8"/>
  <c r="H33" i="8" a="1"/>
  <c r="H33" i="8" s="1"/>
  <c r="I32" i="8"/>
  <c r="F53" i="8" a="1"/>
  <c r="F53" i="8" s="1"/>
  <c r="G52" i="8"/>
  <c r="J202" i="7"/>
  <c r="J203" i="7" s="1" a="1"/>
  <c r="J203" i="7" s="1"/>
  <c r="I203" i="7" a="1"/>
  <c r="I203" i="7" s="1"/>
  <c r="I223" i="7" a="1"/>
  <c r="I223" i="7" s="1"/>
  <c r="J222" i="7"/>
  <c r="J223" i="7" s="1" a="1"/>
  <c r="J223" i="7" s="1"/>
  <c r="J142" i="7"/>
  <c r="J143" i="7" s="1" a="1"/>
  <c r="J143" i="7" s="1"/>
  <c r="I143" i="7" a="1"/>
  <c r="I143" i="7" s="1"/>
  <c r="J32" i="7"/>
  <c r="J33" i="7" s="1" a="1"/>
  <c r="J33" i="7" s="1"/>
  <c r="I62" i="7"/>
  <c r="I63" i="7" s="1" a="1"/>
  <c r="I63" i="7" s="1"/>
  <c r="G82" i="7"/>
  <c r="G83" i="7" s="1" a="1"/>
  <c r="G83" i="7" s="1"/>
  <c r="E102" i="7"/>
  <c r="E103" i="7" s="1" a="1"/>
  <c r="E103" i="7" s="1"/>
  <c r="F92" i="7"/>
  <c r="F93" i="7" s="1" a="1"/>
  <c r="F93" i="7" s="1"/>
  <c r="H72" i="7"/>
  <c r="H73" i="7" s="1" a="1"/>
  <c r="H73" i="7" s="1"/>
  <c r="I52" i="7"/>
  <c r="I53" i="7" s="1" a="1"/>
  <c r="I53" i="7" s="1"/>
  <c r="J42" i="7"/>
  <c r="J43" i="7" s="1" a="1"/>
  <c r="J43" i="7" s="1"/>
  <c r="H43" i="8" l="1" a="1"/>
  <c r="H43" i="8" s="1"/>
  <c r="I42" i="8"/>
  <c r="G53" i="8" a="1"/>
  <c r="G53" i="8" s="1"/>
  <c r="H52" i="8"/>
  <c r="D83" i="8" a="1"/>
  <c r="D83" i="8" s="1"/>
  <c r="E82" i="8"/>
  <c r="C102" i="8"/>
  <c r="B103" i="8" a="1"/>
  <c r="B103" i="8" s="1"/>
  <c r="I33" i="8" a="1"/>
  <c r="I33" i="8" s="1"/>
  <c r="J32" i="8"/>
  <c r="J33" i="8" s="1" a="1"/>
  <c r="J33" i="8" s="1"/>
  <c r="E73" i="8" a="1"/>
  <c r="E73" i="8" s="1"/>
  <c r="F72" i="8"/>
  <c r="A113" i="8" a="1"/>
  <c r="A113" i="8" s="1"/>
  <c r="B112" i="8"/>
  <c r="C93" i="8" a="1"/>
  <c r="C93" i="8" s="1"/>
  <c r="D92" i="8"/>
  <c r="F63" i="8" a="1"/>
  <c r="F63" i="8" s="1"/>
  <c r="G62" i="8"/>
  <c r="I72" i="7"/>
  <c r="I73" i="7" s="1" a="1"/>
  <c r="I73" i="7" s="1"/>
  <c r="G92" i="7"/>
  <c r="G93" i="7" s="1" a="1"/>
  <c r="G93" i="7" s="1"/>
  <c r="F102" i="7"/>
  <c r="F103" i="7" s="1" a="1"/>
  <c r="F103" i="7" s="1"/>
  <c r="H82" i="7"/>
  <c r="H83" i="7" s="1" a="1"/>
  <c r="H83" i="7" s="1"/>
  <c r="J62" i="7"/>
  <c r="J63" i="7" s="1" a="1"/>
  <c r="J63" i="7" s="1"/>
  <c r="J52" i="7"/>
  <c r="J53" i="7" s="1" a="1"/>
  <c r="J53" i="7" s="1"/>
  <c r="B113" i="8" l="1" a="1"/>
  <c r="B113" i="8" s="1"/>
  <c r="C112" i="8"/>
  <c r="C103" i="8" a="1"/>
  <c r="C103" i="8" s="1"/>
  <c r="D102" i="8"/>
  <c r="A123" i="8" a="1"/>
  <c r="A123" i="8" s="1"/>
  <c r="B122" i="8"/>
  <c r="E83" i="8" a="1"/>
  <c r="E83" i="8" s="1"/>
  <c r="F82" i="8"/>
  <c r="F73" i="8" a="1"/>
  <c r="F73" i="8" s="1"/>
  <c r="G72" i="8"/>
  <c r="H53" i="8" a="1"/>
  <c r="H53" i="8" s="1"/>
  <c r="I52" i="8"/>
  <c r="G63" i="8" a="1"/>
  <c r="G63" i="8" s="1"/>
  <c r="H62" i="8"/>
  <c r="I43" i="8" a="1"/>
  <c r="I43" i="8" s="1"/>
  <c r="J42" i="8"/>
  <c r="J43" i="8" s="1" a="1"/>
  <c r="J43" i="8" s="1"/>
  <c r="D93" i="8" a="1"/>
  <c r="D93" i="8" s="1"/>
  <c r="E92" i="8"/>
  <c r="I82" i="7"/>
  <c r="I83" i="7" s="1" a="1"/>
  <c r="I83" i="7" s="1"/>
  <c r="G102" i="7"/>
  <c r="G103" i="7" s="1" a="1"/>
  <c r="G103" i="7" s="1"/>
  <c r="H92" i="7"/>
  <c r="H93" i="7" s="1" a="1"/>
  <c r="H93" i="7" s="1"/>
  <c r="J72" i="7"/>
  <c r="J73" i="7" s="1" a="1"/>
  <c r="J73" i="7" s="1"/>
  <c r="H63" i="8" l="1" a="1"/>
  <c r="H63" i="8" s="1"/>
  <c r="I62" i="8"/>
  <c r="A133" i="8" a="1"/>
  <c r="A133" i="8" s="1"/>
  <c r="B132" i="8"/>
  <c r="B123" i="8" a="1"/>
  <c r="B123" i="8" s="1"/>
  <c r="C122" i="8"/>
  <c r="D103" i="8" a="1"/>
  <c r="D103" i="8" s="1"/>
  <c r="E102" i="8"/>
  <c r="I53" i="8" a="1"/>
  <c r="I53" i="8" s="1"/>
  <c r="J52" i="8"/>
  <c r="J53" i="8" s="1" a="1"/>
  <c r="J53" i="8" s="1"/>
  <c r="E93" i="8" a="1"/>
  <c r="E93" i="8" s="1"/>
  <c r="F92" i="8"/>
  <c r="G73" i="8" a="1"/>
  <c r="G73" i="8" s="1"/>
  <c r="H72" i="8"/>
  <c r="C113" i="8" a="1"/>
  <c r="C113" i="8" s="1"/>
  <c r="D112" i="8"/>
  <c r="F83" i="8" a="1"/>
  <c r="F83" i="8" s="1"/>
  <c r="G82" i="8"/>
  <c r="I92" i="7"/>
  <c r="I93" i="7" s="1" a="1"/>
  <c r="I93" i="7" s="1"/>
  <c r="H102" i="7"/>
  <c r="H103" i="7" s="1" a="1"/>
  <c r="H103" i="7" s="1"/>
  <c r="J82" i="7"/>
  <c r="J83" i="7" s="1" a="1"/>
  <c r="J83" i="7" s="1"/>
  <c r="G83" i="8" l="1" a="1"/>
  <c r="G83" i="8" s="1"/>
  <c r="H82" i="8"/>
  <c r="D113" i="8" a="1"/>
  <c r="D113" i="8" s="1"/>
  <c r="E112" i="8"/>
  <c r="E103" i="8" a="1"/>
  <c r="E103" i="8" s="1"/>
  <c r="F102" i="8"/>
  <c r="H73" i="8" a="1"/>
  <c r="H73" i="8" s="1"/>
  <c r="I72" i="8"/>
  <c r="C123" i="8" a="1"/>
  <c r="C123" i="8" s="1"/>
  <c r="D122" i="8"/>
  <c r="F93" i="8" a="1"/>
  <c r="F93" i="8" s="1"/>
  <c r="G92" i="8"/>
  <c r="B133" i="8" a="1"/>
  <c r="B133" i="8" s="1"/>
  <c r="C132" i="8"/>
  <c r="B142" i="8"/>
  <c r="A143" i="8" a="1"/>
  <c r="A143" i="8" s="1"/>
  <c r="I63" i="8" a="1"/>
  <c r="I63" i="8" s="1"/>
  <c r="J62" i="8"/>
  <c r="J63" i="8" s="1" a="1"/>
  <c r="J63" i="8" s="1"/>
  <c r="I102" i="7"/>
  <c r="I103" i="7" s="1" a="1"/>
  <c r="I103" i="7" s="1"/>
  <c r="J92" i="7"/>
  <c r="J93" i="7" s="1" a="1"/>
  <c r="J93" i="7" s="1"/>
  <c r="B143" i="8" l="1" a="1"/>
  <c r="B143" i="8" s="1"/>
  <c r="C142" i="8"/>
  <c r="I73" i="8" a="1"/>
  <c r="I73" i="8" s="1"/>
  <c r="J72" i="8"/>
  <c r="J73" i="8" s="1" a="1"/>
  <c r="J73" i="8" s="1"/>
  <c r="A153" i="8" a="1"/>
  <c r="A153" i="8" s="1"/>
  <c r="B152" i="8"/>
  <c r="C133" i="8" a="1"/>
  <c r="C133" i="8" s="1"/>
  <c r="D132" i="8"/>
  <c r="F103" i="8" a="1"/>
  <c r="F103" i="8" s="1"/>
  <c r="G102" i="8"/>
  <c r="G93" i="8" a="1"/>
  <c r="G93" i="8" s="1"/>
  <c r="H92" i="8"/>
  <c r="E113" i="8" a="1"/>
  <c r="E113" i="8" s="1"/>
  <c r="F112" i="8"/>
  <c r="D123" i="8" a="1"/>
  <c r="D123" i="8" s="1"/>
  <c r="E122" i="8"/>
  <c r="H83" i="8" a="1"/>
  <c r="H83" i="8" s="1"/>
  <c r="I82" i="8"/>
  <c r="J102" i="7"/>
  <c r="J103" i="7" s="1" a="1"/>
  <c r="J103" i="7" s="1"/>
  <c r="F113" i="8" l="1" a="1"/>
  <c r="F113" i="8" s="1"/>
  <c r="G112" i="8"/>
  <c r="A163" i="8" a="1"/>
  <c r="A163" i="8" s="1"/>
  <c r="B162" i="8"/>
  <c r="H93" i="8" a="1"/>
  <c r="H93" i="8" s="1"/>
  <c r="I92" i="8"/>
  <c r="C152" i="8"/>
  <c r="B153" i="8" a="1"/>
  <c r="B153" i="8" s="1"/>
  <c r="C143" i="8" a="1"/>
  <c r="C143" i="8" s="1"/>
  <c r="D142" i="8"/>
  <c r="I83" i="8" a="1"/>
  <c r="I83" i="8" s="1"/>
  <c r="J82" i="8"/>
  <c r="J83" i="8" s="1" a="1"/>
  <c r="J83" i="8" s="1"/>
  <c r="G103" i="8" a="1"/>
  <c r="G103" i="8" s="1"/>
  <c r="H102" i="8"/>
  <c r="E123" i="8" a="1"/>
  <c r="E123" i="8" s="1"/>
  <c r="F122" i="8"/>
  <c r="D133" i="8" a="1"/>
  <c r="D133" i="8" s="1"/>
  <c r="E132" i="8"/>
  <c r="C153" i="8" l="1" a="1"/>
  <c r="C153" i="8" s="1"/>
  <c r="D152" i="8"/>
  <c r="H103" i="8" a="1"/>
  <c r="H103" i="8" s="1"/>
  <c r="I102" i="8"/>
  <c r="I93" i="8" a="1"/>
  <c r="I93" i="8" s="1"/>
  <c r="J92" i="8"/>
  <c r="J93" i="8" s="1" a="1"/>
  <c r="J93" i="8" s="1"/>
  <c r="B163" i="8" a="1"/>
  <c r="B163" i="8" s="1"/>
  <c r="C162" i="8"/>
  <c r="A173" i="8" a="1"/>
  <c r="A173" i="8" s="1"/>
  <c r="B172" i="8"/>
  <c r="E133" i="8" a="1"/>
  <c r="E133" i="8" s="1"/>
  <c r="F132" i="8"/>
  <c r="D143" i="8" a="1"/>
  <c r="D143" i="8" s="1"/>
  <c r="E142" i="8"/>
  <c r="G113" i="8" a="1"/>
  <c r="G113" i="8" s="1"/>
  <c r="H112" i="8"/>
  <c r="F123" i="8" a="1"/>
  <c r="F123" i="8" s="1"/>
  <c r="G122" i="8"/>
  <c r="C163" i="8" l="1" a="1"/>
  <c r="C163" i="8" s="1"/>
  <c r="D162" i="8"/>
  <c r="I103" i="8" a="1"/>
  <c r="I103" i="8" s="1"/>
  <c r="J102" i="8"/>
  <c r="J103" i="8" s="1" a="1"/>
  <c r="J103" i="8" s="1"/>
  <c r="E143" i="8" a="1"/>
  <c r="E143" i="8" s="1"/>
  <c r="F142" i="8"/>
  <c r="F133" i="8" a="1"/>
  <c r="F133" i="8" s="1"/>
  <c r="G132" i="8"/>
  <c r="G123" i="8" a="1"/>
  <c r="G123" i="8" s="1"/>
  <c r="H122" i="8"/>
  <c r="B173" i="8" a="1"/>
  <c r="B173" i="8" s="1"/>
  <c r="C172" i="8"/>
  <c r="B182" i="8"/>
  <c r="A183" i="8" a="1"/>
  <c r="A183" i="8" s="1"/>
  <c r="D153" i="8" a="1"/>
  <c r="D153" i="8" s="1"/>
  <c r="E152" i="8"/>
  <c r="H113" i="8" a="1"/>
  <c r="H113" i="8" s="1"/>
  <c r="I112" i="8"/>
  <c r="G133" i="8" l="1" a="1"/>
  <c r="G133" i="8" s="1"/>
  <c r="H132" i="8"/>
  <c r="F143" i="8" a="1"/>
  <c r="F143" i="8" s="1"/>
  <c r="G142" i="8"/>
  <c r="E153" i="8" a="1"/>
  <c r="E153" i="8" s="1"/>
  <c r="F152" i="8"/>
  <c r="A193" i="8" a="1"/>
  <c r="A193" i="8" s="1"/>
  <c r="B192" i="8"/>
  <c r="C182" i="8"/>
  <c r="B183" i="8" a="1"/>
  <c r="B183" i="8" s="1"/>
  <c r="C173" i="8" a="1"/>
  <c r="C173" i="8" s="1"/>
  <c r="D172" i="8"/>
  <c r="I113" i="8" a="1"/>
  <c r="I113" i="8" s="1"/>
  <c r="J112" i="8"/>
  <c r="J113" i="8" s="1" a="1"/>
  <c r="J113" i="8" s="1"/>
  <c r="H123" i="8" a="1"/>
  <c r="H123" i="8" s="1"/>
  <c r="I122" i="8"/>
  <c r="D163" i="8" a="1"/>
  <c r="D163" i="8" s="1"/>
  <c r="E162" i="8"/>
  <c r="A203" i="8" l="1" a="1"/>
  <c r="A203" i="8" s="1"/>
  <c r="B202" i="8"/>
  <c r="F153" i="8" a="1"/>
  <c r="F153" i="8" s="1"/>
  <c r="G152" i="8"/>
  <c r="G143" i="8" a="1"/>
  <c r="G143" i="8" s="1"/>
  <c r="H142" i="8"/>
  <c r="C183" i="8" a="1"/>
  <c r="C183" i="8" s="1"/>
  <c r="D182" i="8"/>
  <c r="H133" i="8" a="1"/>
  <c r="H133" i="8" s="1"/>
  <c r="I132" i="8"/>
  <c r="D173" i="8" a="1"/>
  <c r="D173" i="8" s="1"/>
  <c r="E172" i="8"/>
  <c r="E163" i="8" a="1"/>
  <c r="E163" i="8" s="1"/>
  <c r="F162" i="8"/>
  <c r="I123" i="8" a="1"/>
  <c r="I123" i="8" s="1"/>
  <c r="J122" i="8"/>
  <c r="J123" i="8" s="1" a="1"/>
  <c r="J123" i="8" s="1"/>
  <c r="B193" i="8" a="1"/>
  <c r="B193" i="8" s="1"/>
  <c r="C192" i="8"/>
  <c r="F163" i="8" l="1" a="1"/>
  <c r="F163" i="8" s="1"/>
  <c r="G162" i="8"/>
  <c r="H143" i="8" a="1"/>
  <c r="H143" i="8" s="1"/>
  <c r="I142" i="8"/>
  <c r="E173" i="8" a="1"/>
  <c r="E173" i="8" s="1"/>
  <c r="F172" i="8"/>
  <c r="G153" i="8" a="1"/>
  <c r="G153" i="8" s="1"/>
  <c r="H152" i="8"/>
  <c r="D183" i="8" a="1"/>
  <c r="D183" i="8" s="1"/>
  <c r="E182" i="8"/>
  <c r="C193" i="8" a="1"/>
  <c r="C193" i="8" s="1"/>
  <c r="D192" i="8"/>
  <c r="I133" i="8" a="1"/>
  <c r="I133" i="8" s="1"/>
  <c r="J132" i="8"/>
  <c r="J133" i="8" s="1" a="1"/>
  <c r="J133" i="8" s="1"/>
  <c r="A213" i="8" a="1"/>
  <c r="A213" i="8" s="1"/>
  <c r="B212" i="8"/>
  <c r="C202" i="8"/>
  <c r="B203" i="8" a="1"/>
  <c r="B203" i="8" s="1"/>
  <c r="H153" i="8" l="1" a="1"/>
  <c r="H153" i="8" s="1"/>
  <c r="I152" i="8"/>
  <c r="B213" i="8" a="1"/>
  <c r="B213" i="8" s="1"/>
  <c r="C212" i="8"/>
  <c r="A223" i="8" a="1"/>
  <c r="A223" i="8" s="1"/>
  <c r="B222" i="8"/>
  <c r="F173" i="8" a="1"/>
  <c r="F173" i="8" s="1"/>
  <c r="G172" i="8"/>
  <c r="D193" i="8" a="1"/>
  <c r="D193" i="8" s="1"/>
  <c r="E192" i="8"/>
  <c r="I143" i="8" a="1"/>
  <c r="I143" i="8" s="1"/>
  <c r="J142" i="8"/>
  <c r="J143" i="8" s="1" a="1"/>
  <c r="J143" i="8" s="1"/>
  <c r="D202" i="8"/>
  <c r="C203" i="8" a="1"/>
  <c r="C203" i="8" s="1"/>
  <c r="E183" i="8" a="1"/>
  <c r="E183" i="8" s="1"/>
  <c r="F182" i="8"/>
  <c r="G163" i="8" a="1"/>
  <c r="G163" i="8" s="1"/>
  <c r="H162" i="8"/>
  <c r="B232" i="8" l="1"/>
  <c r="A233" i="8" a="1"/>
  <c r="A233" i="8" s="1"/>
  <c r="D203" i="8" a="1"/>
  <c r="D203" i="8" s="1"/>
  <c r="E202" i="8"/>
  <c r="C222" i="8"/>
  <c r="B223" i="8" a="1"/>
  <c r="B223" i="8" s="1"/>
  <c r="C213" i="8" a="1"/>
  <c r="C213" i="8" s="1"/>
  <c r="D212" i="8"/>
  <c r="H163" i="8" a="1"/>
  <c r="H163" i="8" s="1"/>
  <c r="I162" i="8"/>
  <c r="E193" i="8" a="1"/>
  <c r="E193" i="8" s="1"/>
  <c r="F192" i="8"/>
  <c r="I153" i="8" a="1"/>
  <c r="I153" i="8" s="1"/>
  <c r="J152" i="8"/>
  <c r="J153" i="8" s="1" a="1"/>
  <c r="J153" i="8" s="1"/>
  <c r="F183" i="8" a="1"/>
  <c r="F183" i="8" s="1"/>
  <c r="G182" i="8"/>
  <c r="G173" i="8" a="1"/>
  <c r="G173" i="8" s="1"/>
  <c r="H172" i="8"/>
  <c r="G183" i="8" l="1" a="1"/>
  <c r="G183" i="8" s="1"/>
  <c r="H182" i="8"/>
  <c r="D213" i="8" a="1"/>
  <c r="D213" i="8" s="1"/>
  <c r="E212" i="8"/>
  <c r="C223" i="8" a="1"/>
  <c r="C223" i="8" s="1"/>
  <c r="D222" i="8"/>
  <c r="F193" i="8" a="1"/>
  <c r="F193" i="8" s="1"/>
  <c r="G192" i="8"/>
  <c r="E203" i="8" a="1"/>
  <c r="E203" i="8" s="1"/>
  <c r="F202" i="8"/>
  <c r="H173" i="8" a="1"/>
  <c r="H173" i="8" s="1"/>
  <c r="I172" i="8"/>
  <c r="I163" i="8" a="1"/>
  <c r="I163" i="8" s="1"/>
  <c r="J162" i="8"/>
  <c r="J163" i="8" s="1" a="1"/>
  <c r="J163" i="8" s="1"/>
  <c r="B233" i="8" a="1"/>
  <c r="B233" i="8" s="1"/>
  <c r="C232" i="8"/>
  <c r="D232" i="8" l="1"/>
  <c r="C233" i="8" a="1"/>
  <c r="C233" i="8" s="1"/>
  <c r="G193" i="8" a="1"/>
  <c r="G193" i="8" s="1"/>
  <c r="H192" i="8"/>
  <c r="D223" i="8" a="1"/>
  <c r="D223" i="8" s="1"/>
  <c r="E222" i="8"/>
  <c r="I173" i="8" a="1"/>
  <c r="I173" i="8" s="1"/>
  <c r="J172" i="8"/>
  <c r="J173" i="8" s="1" a="1"/>
  <c r="J173" i="8" s="1"/>
  <c r="E213" i="8" a="1"/>
  <c r="E213" i="8" s="1"/>
  <c r="F212" i="8"/>
  <c r="F203" i="8" a="1"/>
  <c r="F203" i="8" s="1"/>
  <c r="G202" i="8"/>
  <c r="H183" i="8" a="1"/>
  <c r="H183" i="8" s="1"/>
  <c r="I182" i="8"/>
  <c r="F213" i="8" l="1" a="1"/>
  <c r="F213" i="8" s="1"/>
  <c r="G212" i="8"/>
  <c r="I183" i="8" a="1"/>
  <c r="I183" i="8" s="1"/>
  <c r="J182" i="8"/>
  <c r="J183" i="8" s="1" a="1"/>
  <c r="J183" i="8" s="1"/>
  <c r="E223" i="8" a="1"/>
  <c r="E223" i="8" s="1"/>
  <c r="F222" i="8"/>
  <c r="G203" i="8" a="1"/>
  <c r="G203" i="8" s="1"/>
  <c r="H202" i="8"/>
  <c r="H193" i="8" a="1"/>
  <c r="H193" i="8" s="1"/>
  <c r="I192" i="8"/>
  <c r="D233" i="8" a="1"/>
  <c r="D233" i="8" s="1"/>
  <c r="E232" i="8"/>
  <c r="H203" i="8" l="1" a="1"/>
  <c r="H203" i="8" s="1"/>
  <c r="I202" i="8"/>
  <c r="F223" i="8" a="1"/>
  <c r="F223" i="8" s="1"/>
  <c r="G222" i="8"/>
  <c r="E233" i="8" a="1"/>
  <c r="E233" i="8" s="1"/>
  <c r="F232" i="8"/>
  <c r="I193" i="8" a="1"/>
  <c r="I193" i="8" s="1"/>
  <c r="J192" i="8"/>
  <c r="J193" i="8" s="1" a="1"/>
  <c r="J193" i="8" s="1"/>
  <c r="G213" i="8" a="1"/>
  <c r="G213" i="8" s="1"/>
  <c r="H212" i="8"/>
  <c r="F233" i="8" l="1" a="1"/>
  <c r="F233" i="8" s="1"/>
  <c r="G232" i="8"/>
  <c r="G223" i="8" a="1"/>
  <c r="G223" i="8" s="1"/>
  <c r="H222" i="8"/>
  <c r="H213" i="8" a="1"/>
  <c r="H213" i="8" s="1"/>
  <c r="I212" i="8"/>
  <c r="I203" i="8" a="1"/>
  <c r="I203" i="8" s="1"/>
  <c r="J202" i="8"/>
  <c r="J203" i="8" s="1" a="1"/>
  <c r="J203" i="8" s="1"/>
  <c r="I213" i="8" l="1" a="1"/>
  <c r="I213" i="8" s="1"/>
  <c r="J212" i="8"/>
  <c r="J213" i="8" s="1" a="1"/>
  <c r="J213" i="8" s="1"/>
  <c r="H223" i="8" a="1"/>
  <c r="H223" i="8" s="1"/>
  <c r="I222" i="8"/>
  <c r="G233" i="8" a="1"/>
  <c r="G233" i="8" s="1"/>
  <c r="H232" i="8"/>
  <c r="H233" i="8" l="1" a="1"/>
  <c r="H233" i="8" s="1"/>
  <c r="I232" i="8"/>
  <c r="I223" i="8" a="1"/>
  <c r="I223" i="8" s="1"/>
  <c r="J222" i="8"/>
  <c r="J223" i="8" s="1" a="1"/>
  <c r="J223" i="8" s="1"/>
  <c r="I233" i="8" l="1" a="1"/>
  <c r="I233" i="8" s="1"/>
  <c r="J232" i="8"/>
  <c r="J233" i="8" s="1" a="1"/>
  <c r="J233" i="8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<sst xmlns="http://schemas.openxmlformats.org/spreadsheetml/2006/main" count="6819" uniqueCount="453">
  <si>
    <t>Studij</t>
  </si>
  <si>
    <t>Razina</t>
  </si>
  <si>
    <t>Semestar</t>
  </si>
  <si>
    <t>Status</t>
  </si>
  <si>
    <t>ISVU kod</t>
  </si>
  <si>
    <t>Biologija</t>
  </si>
  <si>
    <t>Obvezni</t>
  </si>
  <si>
    <t>Biologija stanice</t>
  </si>
  <si>
    <t>Matematika</t>
  </si>
  <si>
    <t>Opća i anorganska kemija</t>
  </si>
  <si>
    <t>Opća zoologija</t>
  </si>
  <si>
    <t>Izborni</t>
  </si>
  <si>
    <t>Genotoksičnost i kako je istraživati</t>
  </si>
  <si>
    <t>Izrada zbirke beskralježnjaka</t>
  </si>
  <si>
    <t>Strani jezik u struci I (Engleski)</t>
  </si>
  <si>
    <t>Anatomija i histologija</t>
  </si>
  <si>
    <t>Informatika</t>
  </si>
  <si>
    <t>Opća botanika</t>
  </si>
  <si>
    <t>Opća fizika</t>
  </si>
  <si>
    <t>Statistika</t>
  </si>
  <si>
    <t>Modelni organizmi i metode istraživanja u biologiji</t>
  </si>
  <si>
    <t>Strani jezik u struci II (Engleski)</t>
  </si>
  <si>
    <t>Začinsko i aromatsko bilje</t>
  </si>
  <si>
    <t>Ekologija I</t>
  </si>
  <si>
    <t>Ecology I</t>
  </si>
  <si>
    <t>Genetika</t>
  </si>
  <si>
    <t>Molekularna biologija</t>
  </si>
  <si>
    <t>Opća mikrobiologija</t>
  </si>
  <si>
    <t>Organska kemija</t>
  </si>
  <si>
    <t>Uvod u znanstveni rad iz biologije</t>
  </si>
  <si>
    <t>Biološka invazija</t>
  </si>
  <si>
    <t>Genetika i biotehnologija u agrikulturi</t>
  </si>
  <si>
    <t>Osnove mediteranske prehrane</t>
  </si>
  <si>
    <t>Uzgoj bilja</t>
  </si>
  <si>
    <t>Alge i gljive</t>
  </si>
  <si>
    <t>Analitičke metode</t>
  </si>
  <si>
    <t>Beskralježnjaci</t>
  </si>
  <si>
    <t>Biološka oceanografija</t>
  </si>
  <si>
    <t>Ekologija II</t>
  </si>
  <si>
    <t>Molekularna genetika</t>
  </si>
  <si>
    <t>Ekologija ponašanja životinja</t>
  </si>
  <si>
    <t>Primjena mikroskopijskih tehnika u prirodnim znanostima</t>
  </si>
  <si>
    <t>Prirodni toksini u moru</t>
  </si>
  <si>
    <t>Biokemija I</t>
  </si>
  <si>
    <t>Biološka evolucija</t>
  </si>
  <si>
    <t>Fiziologija bilja</t>
  </si>
  <si>
    <t>Kralježnjaci</t>
  </si>
  <si>
    <t>Biološka raznolikost</t>
  </si>
  <si>
    <t>Citogenetičke analize kromosoma</t>
  </si>
  <si>
    <t>Makrozoobentos krških tekućica</t>
  </si>
  <si>
    <t>Osnove bioinformatike</t>
  </si>
  <si>
    <t>Animalna fiziologija</t>
  </si>
  <si>
    <t>Biokemija II</t>
  </si>
  <si>
    <t>Konzervacijska biologija</t>
  </si>
  <si>
    <t>Sistematska botanika</t>
  </si>
  <si>
    <t>Evolucija čovjeka</t>
  </si>
  <si>
    <t>Izolacija i primjena eteričnih ulja</t>
  </si>
  <si>
    <t>Biologija i kemija</t>
  </si>
  <si>
    <t>Opća kemija I</t>
  </si>
  <si>
    <t>Praktikum iz opće kemije I</t>
  </si>
  <si>
    <t>Anatomija čovjeka</t>
  </si>
  <si>
    <t>Opća kemija II</t>
  </si>
  <si>
    <t>Praktikum iz opće kemije II</t>
  </si>
  <si>
    <t>Analitička kemija I</t>
  </si>
  <si>
    <t>Histologija</t>
  </si>
  <si>
    <t>Organska kemija I</t>
  </si>
  <si>
    <t>Osnove mikrobiologije</t>
  </si>
  <si>
    <t>Praktikum iz analitičke kemije I</t>
  </si>
  <si>
    <t>Analitička kemija II</t>
  </si>
  <si>
    <t>Organska kemija II</t>
  </si>
  <si>
    <t>Praktikum iz analitičke kemije II</t>
  </si>
  <si>
    <t>Praktikum iz organske kemije</t>
  </si>
  <si>
    <t>Anorganska kemija</t>
  </si>
  <si>
    <t>Praktikum iz anorganske kemije</t>
  </si>
  <si>
    <t>Osnove histoloških tehnika</t>
  </si>
  <si>
    <t>Bioinformatika</t>
  </si>
  <si>
    <t>Izolacija fitonutrijenata</t>
  </si>
  <si>
    <t>Povijest kemije</t>
  </si>
  <si>
    <t>Razvoj i optimizacija analitičkih metoda</t>
  </si>
  <si>
    <t>Toxicology</t>
  </si>
  <si>
    <t>Praktikum iz biokemije</t>
  </si>
  <si>
    <t>Čovjek i zdravlje</t>
  </si>
  <si>
    <t>Ekologija podzemnih staništa</t>
  </si>
  <si>
    <t>Praktikum iz molekularne genetike</t>
  </si>
  <si>
    <t>Kemija ugljikohidrata u prehrani</t>
  </si>
  <si>
    <t>Koloidna kemija</t>
  </si>
  <si>
    <t>Fizika</t>
  </si>
  <si>
    <t>Matematika I</t>
  </si>
  <si>
    <t>Mehanika</t>
  </si>
  <si>
    <t>Opća kemija</t>
  </si>
  <si>
    <t>Programiranje u struci</t>
  </si>
  <si>
    <t>Tekstualni i grafički programi za fizičare</t>
  </si>
  <si>
    <t>Elektricitet i magnetizam</t>
  </si>
  <si>
    <t>Linearna algebra i matrični račun</t>
  </si>
  <si>
    <t>Matematika II</t>
  </si>
  <si>
    <t>Primjena programiranja u fizici</t>
  </si>
  <si>
    <t>Diferencijalne jednadžbe</t>
  </si>
  <si>
    <t>Klasična mehanika I</t>
  </si>
  <si>
    <t>Matematičke metode fizike I</t>
  </si>
  <si>
    <t>Praktikum iz mehanike</t>
  </si>
  <si>
    <t>Valovi i optika</t>
  </si>
  <si>
    <t>Klasična mehanika II</t>
  </si>
  <si>
    <t>Matematičke metode fizike II</t>
  </si>
  <si>
    <t>Moderna fizika</t>
  </si>
  <si>
    <t>Praktikum iz elektriciteta i magnetizma</t>
  </si>
  <si>
    <t>Termodinamika</t>
  </si>
  <si>
    <t>Klasični elektromagnetizam</t>
  </si>
  <si>
    <t>Matematičke metode fizike III</t>
  </si>
  <si>
    <t>Praktikum iz valova i optike</t>
  </si>
  <si>
    <t>Statistička fizika</t>
  </si>
  <si>
    <t>Baze podataka</t>
  </si>
  <si>
    <t>Elektronika I</t>
  </si>
  <si>
    <t>Filozofija znanosti</t>
  </si>
  <si>
    <t>Prirodne znanosti i okoliš</t>
  </si>
  <si>
    <t>Sociologija znanosti</t>
  </si>
  <si>
    <t>Uvod u računarstvo</t>
  </si>
  <si>
    <t>Uvod u umjetnu inteligenciju</t>
  </si>
  <si>
    <t>Introduction to Artificial Intelligence</t>
  </si>
  <si>
    <t>Kvantna fizika</t>
  </si>
  <si>
    <t>Napredna elektrodinamika</t>
  </si>
  <si>
    <t>Napredna statistička fizika</t>
  </si>
  <si>
    <t>Osnove astronomije i astrofizike</t>
  </si>
  <si>
    <t>Praktikum iz termodinamike i moderne fizike</t>
  </si>
  <si>
    <t>Arhitektura računala</t>
  </si>
  <si>
    <t>Elektronika II</t>
  </si>
  <si>
    <t>Osnove elektrotehnike</t>
  </si>
  <si>
    <t>Parcijalne diferencijalne jednadžbe</t>
  </si>
  <si>
    <t>Praktikum iz arhitekture računala</t>
  </si>
  <si>
    <t>Psihologija samopouzdanja i pozitivnog mišljenja</t>
  </si>
  <si>
    <t>Računarska fizika</t>
  </si>
  <si>
    <t>Uvod u diferencijalnu geometriju</t>
  </si>
  <si>
    <t>Uvod u geofiziku</t>
  </si>
  <si>
    <t>Osnove elektrotehnike i elektronike</t>
  </si>
  <si>
    <t>Praktikum iz internetskih usluga</t>
  </si>
  <si>
    <t>Programiranje I</t>
  </si>
  <si>
    <t>Praktikum iz elektrotehnike i elektronike</t>
  </si>
  <si>
    <t>Programiranje II</t>
  </si>
  <si>
    <t>Rješavanje problemskih zadataka programiranjem</t>
  </si>
  <si>
    <t>Kombinatorna i diskretna matematika i algoritmi</t>
  </si>
  <si>
    <t>Modeliranje i simulacija</t>
  </si>
  <si>
    <t>Računalne mreže</t>
  </si>
  <si>
    <t>Strukture podataka i algoritmi</t>
  </si>
  <si>
    <t>Algoritmi u primjeni</t>
  </si>
  <si>
    <t>Informatički projekt iz baza podataka</t>
  </si>
  <si>
    <t>Interakcija čovjeka i računala: osnove i principi</t>
  </si>
  <si>
    <t>Objektno orijentirano programiranje</t>
  </si>
  <si>
    <t>Praktikum iz računalnih mreža</t>
  </si>
  <si>
    <t>Primijenjena statistika</t>
  </si>
  <si>
    <t>Programiranje mrežnih aplikacija</t>
  </si>
  <si>
    <t>Numerička matematika</t>
  </si>
  <si>
    <t>Okviri i alati za razvoj web aplikacija</t>
  </si>
  <si>
    <t>Uvod u programsko inženjerstvo</t>
  </si>
  <si>
    <t>Metodologija dizajna interakcija</t>
  </si>
  <si>
    <t>Operacijski sustavi</t>
  </si>
  <si>
    <t>Informatički menadžment</t>
  </si>
  <si>
    <t>Multimodalna interakcija i sučelja</t>
  </si>
  <si>
    <t>Računalni vid</t>
  </si>
  <si>
    <t>Trodimenzionalno projektiranje fizičkih objekata</t>
  </si>
  <si>
    <t>Jezična kultura</t>
  </si>
  <si>
    <t>Komunikacijske vještine</t>
  </si>
  <si>
    <t>Informatika i tehnika</t>
  </si>
  <si>
    <t>Grafičko komuniciranje i dizajn I</t>
  </si>
  <si>
    <t>Grafičko komuniciranje i dizajn II</t>
  </si>
  <si>
    <t>Uvod u fiziku</t>
  </si>
  <si>
    <t>Uvod u nauku o toplini</t>
  </si>
  <si>
    <t>Uvod u politehniku</t>
  </si>
  <si>
    <t>Materijali</t>
  </si>
  <si>
    <t>Tehnička mehanika i čvrstoća</t>
  </si>
  <si>
    <t>Elementi i mehanizmi strojeva I</t>
  </si>
  <si>
    <t>Matematika III</t>
  </si>
  <si>
    <t>Električna mjerenja</t>
  </si>
  <si>
    <t>Elementi i mehanizmi strojeva II</t>
  </si>
  <si>
    <t>Obrada materijala</t>
  </si>
  <si>
    <t>Osnove elektronike I</t>
  </si>
  <si>
    <t>Automatika I</t>
  </si>
  <si>
    <t>Osnove elektronike II</t>
  </si>
  <si>
    <t>Primijenjena elektrotehnika</t>
  </si>
  <si>
    <t>Elementarna matematika</t>
  </si>
  <si>
    <t>Linearna algebra I</t>
  </si>
  <si>
    <t>Uvod u matematičku analizu</t>
  </si>
  <si>
    <t>Diferencijalni i integralni račun I</t>
  </si>
  <si>
    <t>Elementarna geometrija</t>
  </si>
  <si>
    <t>Linearna algebra II</t>
  </si>
  <si>
    <t>Euklidski prostori</t>
  </si>
  <si>
    <t>Matematička analiza u R^n I</t>
  </si>
  <si>
    <t>Matematička logika</t>
  </si>
  <si>
    <t>Uvod u numeričku matematiku</t>
  </si>
  <si>
    <t>Kombinatorika</t>
  </si>
  <si>
    <t>Matematička analiza u R^n II</t>
  </si>
  <si>
    <t>Teorija skupova</t>
  </si>
  <si>
    <t>Uvod u financijsku matematiku</t>
  </si>
  <si>
    <t>Uvod u teoriju brojeva</t>
  </si>
  <si>
    <t>Kompleksna analiza</t>
  </si>
  <si>
    <t>Matematički programski alati I</t>
  </si>
  <si>
    <t>Obične diferencijalne jednadžbe</t>
  </si>
  <si>
    <t>Elementarna matematika u kurikulu</t>
  </si>
  <si>
    <t>Računalni sustavi</t>
  </si>
  <si>
    <t>Algebarske strukture</t>
  </si>
  <si>
    <t>Matematički programski alati II</t>
  </si>
  <si>
    <t>Teorija grafova</t>
  </si>
  <si>
    <t>Uvod u vjerojatnost</t>
  </si>
  <si>
    <t>Matematička logika u računalnoj znanosti</t>
  </si>
  <si>
    <t>Uvod u topologiju</t>
  </si>
  <si>
    <t>Vektorski prostori I</t>
  </si>
  <si>
    <t>Osnovne algebarske strukture</t>
  </si>
  <si>
    <t>Seminar iz osnova matematike</t>
  </si>
  <si>
    <t>Metode primijenjene matematike</t>
  </si>
  <si>
    <t>Elektrodinamika</t>
  </si>
  <si>
    <t>Klasična mehanika</t>
  </si>
  <si>
    <t>Fourierova analiza i primjene</t>
  </si>
  <si>
    <t>Diferencijalni i integralni račun II</t>
  </si>
  <si>
    <t>Uvod u matematičku logiku i teoriju skupova</t>
  </si>
  <si>
    <t>Matematika i informatika</t>
  </si>
  <si>
    <t>Metodički seminar: Životopisi velikih matematičara</t>
  </si>
  <si>
    <t>Uvod u primijenjenu matematiku</t>
  </si>
  <si>
    <t>Metodički seminar: Natjecanja iz matematike</t>
  </si>
  <si>
    <t>Primjena tehnologije u nastavi matematike</t>
  </si>
  <si>
    <t>Sigurnost računalnih učionica</t>
  </si>
  <si>
    <t>Vizualni programski jezici i okružja</t>
  </si>
  <si>
    <t>Vrednovanje u nastavi</t>
  </si>
  <si>
    <t>Biologija i kemija; smjer: nastavnički</t>
  </si>
  <si>
    <t>Didaktika</t>
  </si>
  <si>
    <t>Ekologija životinja i zoogeografija</t>
  </si>
  <si>
    <t>Fizikalna kemija I</t>
  </si>
  <si>
    <t>Psihologija odgoja i obrazovanja I</t>
  </si>
  <si>
    <t>Razvojna biologija</t>
  </si>
  <si>
    <t>Specijalna mikrobiologija</t>
  </si>
  <si>
    <t>Zelena kemija</t>
  </si>
  <si>
    <t>Instrumentalne metode analize</t>
  </si>
  <si>
    <t>Kemija prirodnih spojeva</t>
  </si>
  <si>
    <t>Viši praktikum iz biokemije</t>
  </si>
  <si>
    <t>Ekologija bilja i geobotanika</t>
  </si>
  <si>
    <t>Fizikalna kemija II</t>
  </si>
  <si>
    <t>Metodika nastave biologije I</t>
  </si>
  <si>
    <t>Metodika nastave kemije I</t>
  </si>
  <si>
    <t>Pedagogija</t>
  </si>
  <si>
    <t>Praktikum iz fizikalne kemije</t>
  </si>
  <si>
    <t>Psihologija odgoja i obrazovanja II</t>
  </si>
  <si>
    <t>Biokemija III</t>
  </si>
  <si>
    <t>Evolucija</t>
  </si>
  <si>
    <t>Metodička praksa nastave biologije sa seminarom I</t>
  </si>
  <si>
    <t>Metodička praksa nastave kemije sa seminarom I</t>
  </si>
  <si>
    <t>Metodika nastave biologije II</t>
  </si>
  <si>
    <t>Metodika nastave kemije II</t>
  </si>
  <si>
    <t>Praktikum iz metodike nastave biologije I</t>
  </si>
  <si>
    <t>Praktikum iz metodike nastave kemije I</t>
  </si>
  <si>
    <t>Sociologija odgoja i obrazovanja</t>
  </si>
  <si>
    <t>Ekološki odgoj</t>
  </si>
  <si>
    <t>Istraživački usmjerena nastava biologije</t>
  </si>
  <si>
    <t>Istraživanja u kemijskom obrazovanju</t>
  </si>
  <si>
    <t>Izvanučionička nastava biologije</t>
  </si>
  <si>
    <t>Kineziološka aktivnost, fitness i zdravlje</t>
  </si>
  <si>
    <t>Metodologija istraživanja u obrazovanju</t>
  </si>
  <si>
    <t>Pedagogija slobodnog vremena</t>
  </si>
  <si>
    <t>Upravljanje razredom</t>
  </si>
  <si>
    <t>Biotehnologija</t>
  </si>
  <si>
    <t>Metodička praksa nastave biologije sa seminarom II</t>
  </si>
  <si>
    <t>Metodička praksa nastave kemije sa seminarom II</t>
  </si>
  <si>
    <t>Praktikum iz metodike nastave biologije II</t>
  </si>
  <si>
    <t>Praktikum iz metodike nastave kemije II</t>
  </si>
  <si>
    <t>Izvannastavne i izvanškolske aktivnosti</t>
  </si>
  <si>
    <t>Nasilje među djecom</t>
  </si>
  <si>
    <t>Poučavanje učenika s posebnim potrebama</t>
  </si>
  <si>
    <t>Pozitivna psihologija</t>
  </si>
  <si>
    <t>Eksperimentalne metode moderne fizike</t>
  </si>
  <si>
    <t>Fizika čvrstog stanja</t>
  </si>
  <si>
    <t>Napredna kvantna fizika</t>
  </si>
  <si>
    <t>Povijest klasične fizike</t>
  </si>
  <si>
    <t>Biofizika</t>
  </si>
  <si>
    <t>Fizika mora I</t>
  </si>
  <si>
    <t>Kvantno računanje</t>
  </si>
  <si>
    <t>Meteorologija I</t>
  </si>
  <si>
    <t>Praktikum iz moderne fizike</t>
  </si>
  <si>
    <t>Metodika nastave fizike I</t>
  </si>
  <si>
    <t>Nuklearna fizika</t>
  </si>
  <si>
    <t>Povijest moderne fizike</t>
  </si>
  <si>
    <t>Primjena statistike u istraživanju obrazovanja</t>
  </si>
  <si>
    <t>Fizika elementarnih čestica I</t>
  </si>
  <si>
    <t>Metodologija istraživanja u prirodnim znanostima</t>
  </si>
  <si>
    <t>Obnovljivi izvori energije</t>
  </si>
  <si>
    <t>Stohastičke simulacije u klasičnoj i kvantnoj fizici</t>
  </si>
  <si>
    <t>Uvod u atomsku i molekularnu fiziku</t>
  </si>
  <si>
    <t>Metodika nastave fizike II</t>
  </si>
  <si>
    <t>Napredni modeli nastave</t>
  </si>
  <si>
    <t>Strategija rada s darovitim učenicima</t>
  </si>
  <si>
    <t>Sustavi E - učenja</t>
  </si>
  <si>
    <t>Praktikum iz osnova elektronike</t>
  </si>
  <si>
    <t>Prvi koraci u istraživanju fizike</t>
  </si>
  <si>
    <t>Teorija relativnosti</t>
  </si>
  <si>
    <t>Uvod u supravodljivost</t>
  </si>
  <si>
    <t>Metodika nastave fizike III</t>
  </si>
  <si>
    <t>Seminar iz metodike fizike s nastavnom praksom</t>
  </si>
  <si>
    <t>Simetrije u fizici</t>
  </si>
  <si>
    <t>Napredna astronomija i astrofizika</t>
  </si>
  <si>
    <t>Analiza podataka u fizici visokih energija</t>
  </si>
  <si>
    <t>Fizika elementarnih čestica II</t>
  </si>
  <si>
    <t>Opća teorija relativnosti i kozmologija</t>
  </si>
  <si>
    <t>Astročestična fizika</t>
  </si>
  <si>
    <t>Fizika plazme i fuzijska tehnologija</t>
  </si>
  <si>
    <t>Istraživački rad</t>
  </si>
  <si>
    <t>Dinamika atoma u plinovima i tekućinama</t>
  </si>
  <si>
    <t>Svjetlost i fotosinteza u moru</t>
  </si>
  <si>
    <t>Uvod u mehaniku fluida</t>
  </si>
  <si>
    <t>Medicinska fizika</t>
  </si>
  <si>
    <t>Praktikum iz biofizike</t>
  </si>
  <si>
    <t>Biofizika slušanja i govora</t>
  </si>
  <si>
    <t>Istraživački rad iz biofizike</t>
  </si>
  <si>
    <t>Modeliranje i simulacije biomakromolekula</t>
  </si>
  <si>
    <t>Obrada signala u prirodnim znanostima</t>
  </si>
  <si>
    <t>Fizika mora II</t>
  </si>
  <si>
    <t>Meteorologija II</t>
  </si>
  <si>
    <t>Uvod u obradu podataka</t>
  </si>
  <si>
    <t>Podaci u oceanografiji: izvori, korištenje i upravljanje</t>
  </si>
  <si>
    <t>Istraživački rad iz fizike okoliša</t>
  </si>
  <si>
    <t>Klimatski sustav</t>
  </si>
  <si>
    <t>Modeliranje elektromagnetskih pojava u okolišu</t>
  </si>
  <si>
    <t>Modeliranje fluida u okolišu</t>
  </si>
  <si>
    <t>Ekstremne pojave u okolišu</t>
  </si>
  <si>
    <t>Istraživački rad  iz računarske fizike I</t>
  </si>
  <si>
    <t>Istraživački rad iz računarske fizike II</t>
  </si>
  <si>
    <t>Fizika i informatika; smjer: nastavnički</t>
  </si>
  <si>
    <t>Metodika nastave informatike I</t>
  </si>
  <si>
    <t>Rudarenje podataka</t>
  </si>
  <si>
    <t>Metodički informatički seminar s nastavnom praksom I</t>
  </si>
  <si>
    <t>Metodika nastave informatike II</t>
  </si>
  <si>
    <t>Metodički informatički seminar s nastavnom praksom II</t>
  </si>
  <si>
    <t>Informatika i tehnika; smjer: nastavnički</t>
  </si>
  <si>
    <t>Energetika</t>
  </si>
  <si>
    <t>Praktikum iz elektrotehnike</t>
  </si>
  <si>
    <t>Proizvodni sustavi</t>
  </si>
  <si>
    <t>Metodika nastave tehničke kulture I</t>
  </si>
  <si>
    <t>Računala u tehničkim sustavima</t>
  </si>
  <si>
    <t>Metodika nastave tehničke kulture II</t>
  </si>
  <si>
    <t>Seminar iz metodike nastave tehničke kulture s nastavnom praksom I</t>
  </si>
  <si>
    <t>Inteligentni agenti</t>
  </si>
  <si>
    <t>Paralelno programiranje</t>
  </si>
  <si>
    <t>Programiranje mobilnih aplikacija</t>
  </si>
  <si>
    <t>Automatika II</t>
  </si>
  <si>
    <t>Robotika</t>
  </si>
  <si>
    <t>Seminar iz metodike nastave tehničke kulture s nastavnom praksom II</t>
  </si>
  <si>
    <t>Foto i video tehnika</t>
  </si>
  <si>
    <t>Robotika u nastavi</t>
  </si>
  <si>
    <t>Informatika; smjer: nastavnički</t>
  </si>
  <si>
    <t>Osnove teorije strategijskih igara</t>
  </si>
  <si>
    <t>Uvod u obradu prirodnog jezika</t>
  </si>
  <si>
    <t>Uvod u podatkovnu znanost</t>
  </si>
  <si>
    <t>Raspodijeljeni sustavi</t>
  </si>
  <si>
    <t>Jezični procesori</t>
  </si>
  <si>
    <t>Raspodijeljene i nerelacijske baze podataka</t>
  </si>
  <si>
    <t>Arhitekture neuronskih mreža</t>
  </si>
  <si>
    <t>Obrada prirodnog jezika</t>
  </si>
  <si>
    <t>Poslovna analitika</t>
  </si>
  <si>
    <t>Vizualizacija podataka</t>
  </si>
  <si>
    <t>Algoritmi u bioinformatici</t>
  </si>
  <si>
    <t>Analitika učenja u računalom potpomognutom procesu učenja i poučavanja</t>
  </si>
  <si>
    <t>Istraživački rad u informatičkom obrazovanju</t>
  </si>
  <si>
    <t>Podaci i etika</t>
  </si>
  <si>
    <t>Programske paradigme</t>
  </si>
  <si>
    <t>Kriptografija</t>
  </si>
  <si>
    <t>Statistika u računarstvu</t>
  </si>
  <si>
    <t>Strojno učenje</t>
  </si>
  <si>
    <t>Financijska matematika</t>
  </si>
  <si>
    <t>Heuristički algoritmi</t>
  </si>
  <si>
    <t>Mjera i integral</t>
  </si>
  <si>
    <t>Matematička teorija računarstva</t>
  </si>
  <si>
    <t>Numerička linearna algebra</t>
  </si>
  <si>
    <t>Analiza kompleksnih mreža</t>
  </si>
  <si>
    <t>Teorija dizajna</t>
  </si>
  <si>
    <t>Vjerojatnost I</t>
  </si>
  <si>
    <t>Optimizacija</t>
  </si>
  <si>
    <t>Složenost algoritama</t>
  </si>
  <si>
    <t>Teorija igara</t>
  </si>
  <si>
    <t>Slučajni procesi</t>
  </si>
  <si>
    <t>Numerička analiza</t>
  </si>
  <si>
    <t>Algebra I</t>
  </si>
  <si>
    <t>Metrički prostori</t>
  </si>
  <si>
    <t>Osnove geometrije</t>
  </si>
  <si>
    <t>Vektorski prostori II</t>
  </si>
  <si>
    <t>Algebra II</t>
  </si>
  <si>
    <t>Normirani prostori</t>
  </si>
  <si>
    <t>Operatori na normiranim prostorima</t>
  </si>
  <si>
    <t>Diofantske jednadžbe</t>
  </si>
  <si>
    <t>Konstruktivne metode u geometriji</t>
  </si>
  <si>
    <t>Metodika nastave matematike I</t>
  </si>
  <si>
    <t>Metodički matematički seminar</t>
  </si>
  <si>
    <t>Metodika nastave matematike II</t>
  </si>
  <si>
    <t>Metodika nastave primijenjene matematike</t>
  </si>
  <si>
    <t>Povijest matematike</t>
  </si>
  <si>
    <t>Prvi koraci u istraživanju matematike</t>
  </si>
  <si>
    <t>Kognitivna psihologija</t>
  </si>
  <si>
    <t>Matematika i fizika; smjer: nastavnički</t>
  </si>
  <si>
    <t>Matematika i informatika; smjer: nastavnički</t>
  </si>
  <si>
    <t>Genomika i molekularna genetika eukariota</t>
  </si>
  <si>
    <t>Metodologija znanstveno-istraživačkog rada</t>
  </si>
  <si>
    <t>Molekularna biologija stanice</t>
  </si>
  <si>
    <t>Biostatistika</t>
  </si>
  <si>
    <t>Epigenetika</t>
  </si>
  <si>
    <t>Molekularna biotehnologija</t>
  </si>
  <si>
    <t>Molekularna mikrobiologija</t>
  </si>
  <si>
    <t>Proteomika</t>
  </si>
  <si>
    <t>Medicinska genetika</t>
  </si>
  <si>
    <t>Uvod u nutricionizam</t>
  </si>
  <si>
    <t>Virologija</t>
  </si>
  <si>
    <t>Biologija starenja</t>
  </si>
  <si>
    <t>Kancerogeneza i mutageneza</t>
  </si>
  <si>
    <t>Osnove imunologije</t>
  </si>
  <si>
    <t>Biologija in silico</t>
  </si>
  <si>
    <t>Modelni organizmi u molekularnoj biologiji</t>
  </si>
  <si>
    <t>Strojno učenje u bioinformatici i medicini</t>
  </si>
  <si>
    <t>Podatkovna znanost i inženjerstvo</t>
  </si>
  <si>
    <t>Linearna algebra, optimizacija i statistika</t>
  </si>
  <si>
    <t>Uvod u podatkovnu znanost - primjeri dobre prakse</t>
  </si>
  <si>
    <t>Znanstveno programiranje</t>
  </si>
  <si>
    <t>Odabrana poglavlja relacijskih baza podataka</t>
  </si>
  <si>
    <t>Projekt - prva godina</t>
  </si>
  <si>
    <t>Strojno učenje - trendovi i teme istraživanja</t>
  </si>
  <si>
    <t>Analitika učenja</t>
  </si>
  <si>
    <t>Analiza mreža</t>
  </si>
  <si>
    <t>Diplomski rad - priprema</t>
  </si>
  <si>
    <t>PD</t>
  </si>
  <si>
    <t>D</t>
  </si>
  <si>
    <t>1. zimski</t>
  </si>
  <si>
    <t>2. zimski</t>
  </si>
  <si>
    <t>1. ljetni</t>
  </si>
  <si>
    <t>2. ljetni</t>
  </si>
  <si>
    <t>1. jesenski</t>
  </si>
  <si>
    <t>2. jesenski</t>
  </si>
  <si>
    <t>broj smjerova</t>
  </si>
  <si>
    <t>3D printing</t>
  </si>
  <si>
    <t>Model</t>
  </si>
  <si>
    <t>S</t>
  </si>
  <si>
    <t>K</t>
  </si>
  <si>
    <t>Matematika i fizika</t>
  </si>
  <si>
    <t>Fizika; smjer: Astrofizika i fizika elementarnih čestica</t>
  </si>
  <si>
    <t>Fizika; smjer: Biofizika</t>
  </si>
  <si>
    <t>Fizika; smjer: Fizika okoliša</t>
  </si>
  <si>
    <t>Fizika; smjer: Nastavnički</t>
  </si>
  <si>
    <t>Fizika; smjer: Računarska fizika</t>
  </si>
  <si>
    <t>Informatika i tehnika; smjer: Nastavnički</t>
  </si>
  <si>
    <t>Informatika; smjer: Nastavnički</t>
  </si>
  <si>
    <t>Matematika i fizika; smjer: Nastavnički</t>
  </si>
  <si>
    <t>Matematika i informatika; smjer: Nastavnički</t>
  </si>
  <si>
    <t>Matematika; smjer: Nastavnički</t>
  </si>
  <si>
    <t>Matematika; smjer: Računarski</t>
  </si>
  <si>
    <t>Matematika; smjer: Statistika i računarstvo</t>
  </si>
  <si>
    <t>Matematika; smjer: Teorijski</t>
  </si>
  <si>
    <t>matematički</t>
  </si>
  <si>
    <t>primijenjena matematika</t>
  </si>
  <si>
    <t>računarski</t>
  </si>
  <si>
    <t>inženjerski</t>
  </si>
  <si>
    <t>nastavnički</t>
  </si>
  <si>
    <t>Smjer</t>
  </si>
  <si>
    <t>Kolegij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</si>
</sst>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A]ddd\ dd/mm/yy/;@"/>
  </numFmts>
  <fonts count="22">
    <font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2"/>
      <color rgb="FF006100"/>
      <name val="Aptos Narrow"/>
      <family val="2"/>
      <scheme val="minor"/>
    </font>
    <font>
      <sz val="12"/>
      <color rgb="FF9C0006"/>
      <name val="Aptos Narrow"/>
      <family val="2"/>
      <scheme val="minor"/>
    </font>
    <font>
      <sz val="12"/>
      <color rgb="FF9C5700"/>
      <name val="Aptos Narrow"/>
      <family val="2"/>
      <scheme val="minor"/>
    </font>
    <font>
      <sz val="12"/>
      <color rgb="FF3F3F76"/>
      <name val="Aptos Narrow"/>
      <family val="2"/>
      <scheme val="minor"/>
    </font>
    <font>
      <b/>
      <sz val="12"/>
      <color rgb="FF3F3F3F"/>
      <name val="Aptos Narrow"/>
      <family val="2"/>
      <scheme val="minor"/>
    </font>
    <font>
      <b/>
      <sz val="12"/>
      <color rgb="FFFA7D00"/>
      <name val="Aptos Narrow"/>
      <family val="2"/>
      <scheme val="minor"/>
    </font>
    <font>
      <sz val="12"/>
      <color rgb="FFFA7D00"/>
      <name val="Aptos Narrow"/>
      <family val="2"/>
      <scheme val="minor"/>
    </font>
    <font>
      <b/>
      <sz val="12"/>
      <color theme="0"/>
      <name val="Aptos Narrow"/>
      <family val="2"/>
      <scheme val="minor"/>
    </font>
    <font>
      <sz val="12"/>
      <color rgb="FFFF0000"/>
      <name val="Aptos Narrow"/>
      <family val="2"/>
      <scheme val="minor"/>
    </font>
    <font>
      <i/>
      <sz val="12"/>
      <color rgb="FF7F7F7F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2"/>
      <color theme="0"/>
      <name val="Aptos Narrow"/>
      <family val="2"/>
      <scheme val="minor"/>
    </font>
    <font>
      <b/>
      <sz val="12"/>
      <color theme="1"/>
      <name val="Aptos Narrow"/>
      <scheme val="minor"/>
    </font>
    <font>
      <sz val="12"/>
      <color rgb="FF000000"/>
      <name val="Aptos Narrow"/>
      <family val="2"/>
      <scheme val="minor"/>
    </font>
    <font>
      <b/>
      <sz val="12"/>
      <name val="Aptos Narrow"/>
      <scheme val="minor"/>
    </font>
    <font>
      <sz val="12"/>
      <name val="Aptos Narrow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slantDashDot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slantDashDot">
        <color auto="1"/>
      </left>
      <right/>
      <top/>
      <bottom/>
      <diagonal/>
    </border>
    <border>
      <left style="slantDashDot">
        <color auto="1"/>
      </left>
      <right/>
      <top/>
      <bottom style="slantDashDot">
        <color auto="1"/>
      </bottom>
      <diagonal/>
    </border>
    <border>
      <left/>
      <right/>
      <top/>
      <bottom style="slantDashDot">
        <color auto="1"/>
      </bottom>
      <diagonal/>
    </border>
    <border>
      <left/>
      <right style="slantDashDot">
        <color auto="1"/>
      </right>
      <top/>
      <bottom style="slantDashDot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2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wrapText="1" shrinkToFit="1"/>
    </xf>
    <xf numFmtId="164" fontId="18" fillId="0" borderId="0" xfId="0" applyNumberFormat="1" applyFont="1" applyAlignment="1">
      <alignment horizontal="center" wrapText="1" shrinkToFit="1"/>
    </xf>
    <xf numFmtId="164" fontId="18" fillId="0" borderId="10" xfId="0" applyNumberFormat="1" applyFont="1" applyBorder="1" applyAlignment="1">
      <alignment horizontal="center" wrapText="1" shrinkToFit="1"/>
    </xf>
    <xf numFmtId="0" fontId="0" fillId="0" borderId="10" xfId="0" applyBorder="1" applyAlignment="1">
      <alignment wrapText="1" shrinkToFit="1"/>
    </xf>
    <xf numFmtId="0" fontId="0" fillId="0" borderId="10" xfId="0" applyBorder="1" applyAlignment="1">
      <alignment wrapText="1"/>
    </xf>
    <xf numFmtId="0" fontId="0" fillId="0" borderId="10" xfId="0" applyBorder="1"/>
    <xf numFmtId="164" fontId="18" fillId="0" borderId="14" xfId="0" applyNumberFormat="1" applyFont="1" applyBorder="1" applyAlignment="1">
      <alignment horizontal="center" wrapText="1" shrinkToFit="1"/>
    </xf>
    <xf numFmtId="0" fontId="0" fillId="0" borderId="14" xfId="0" applyBorder="1" applyAlignment="1">
      <alignment wrapText="1" shrinkToFit="1"/>
    </xf>
    <xf numFmtId="0" fontId="0" fillId="0" borderId="14" xfId="0" applyBorder="1" applyAlignment="1">
      <alignment wrapText="1"/>
    </xf>
    <xf numFmtId="0" fontId="0" fillId="0" borderId="15" xfId="0" applyBorder="1" applyAlignment="1">
      <alignment wrapText="1" shrinkToFit="1"/>
    </xf>
    <xf numFmtId="0" fontId="0" fillId="0" borderId="16" xfId="0" applyBorder="1" applyAlignment="1">
      <alignment wrapText="1" shrinkToFit="1"/>
    </xf>
    <xf numFmtId="0" fontId="0" fillId="0" borderId="17" xfId="0" applyBorder="1" applyAlignment="1">
      <alignment wrapText="1" shrinkToFit="1"/>
    </xf>
    <xf numFmtId="0" fontId="18" fillId="0" borderId="0" xfId="0" applyFont="1"/>
    <xf numFmtId="0" fontId="20" fillId="0" borderId="0" xfId="0" applyFont="1"/>
    <xf numFmtId="0" fontId="14" fillId="0" borderId="0" xfId="0" applyFont="1"/>
    <xf numFmtId="164" fontId="18" fillId="0" borderId="14" xfId="0" applyNumberFormat="1" applyFont="1" applyBorder="1" applyAlignment="1">
      <alignment horizontal="center" wrapText="1"/>
    </xf>
    <xf numFmtId="164" fontId="18" fillId="0" borderId="0" xfId="0" applyNumberFormat="1" applyFont="1" applyAlignment="1">
      <alignment horizontal="center" wrapText="1"/>
    </xf>
    <xf numFmtId="164" fontId="18" fillId="0" borderId="10" xfId="0" applyNumberFormat="1" applyFont="1" applyBorder="1" applyAlignment="1">
      <alignment horizontal="center" wrapText="1"/>
    </xf>
    <xf numFmtId="0" fontId="0" fillId="0" borderId="15" xfId="0" applyBorder="1" applyAlignment="1">
      <alignment wrapText="1"/>
    </xf>
    <xf numFmtId="0" fontId="0" fillId="0" borderId="16" xfId="0" applyBorder="1" applyAlignment="1">
      <alignment wrapText="1"/>
    </xf>
    <xf numFmtId="0" fontId="0" fillId="0" borderId="17" xfId="0" applyBorder="1" applyAlignment="1">
      <alignment wrapText="1"/>
    </xf>
    <xf numFmtId="0" fontId="21" fillId="0" borderId="0" xfId="0" applyFont="1"/>
    <xf numFmtId="164" fontId="21" fillId="0" borderId="0" xfId="0" applyNumberFormat="1" applyFont="1"/>
    <xf numFmtId="0" fontId="0" fillId="0" borderId="0" xfId="0" applyAlignment="1">
      <alignment shrinkToFit="1"/>
    </xf>
    <xf numFmtId="0" fontId="19" fillId="33" borderId="12" xfId="0" applyFont="1" applyFill="1" applyBorder="1" applyAlignment="1">
      <alignment horizontal="center" wrapText="1"/>
    </xf>
    <xf numFmtId="0" fontId="0" fillId="33" borderId="12" xfId="0" applyFill="1" applyBorder="1" applyAlignment="1">
      <alignment horizontal="center" wrapText="1"/>
    </xf>
    <xf numFmtId="164" fontId="20" fillId="0" borderId="0" xfId="0" applyNumberFormat="1" applyFont="1"/>
    <xf numFmtId="0" fontId="21" fillId="0" borderId="0" xfId="0" applyFont="1" applyAlignment="1">
      <alignment horizontal="center"/>
    </xf>
    <xf numFmtId="0" fontId="19" fillId="33" borderId="11" xfId="0" applyFont="1" applyFill="1" applyBorder="1" applyAlignment="1">
      <alignment horizontal="center" wrapText="1" shrinkToFit="1"/>
    </xf>
    <xf numFmtId="0" fontId="19" fillId="33" borderId="12" xfId="0" applyFont="1" applyFill="1" applyBorder="1" applyAlignment="1">
      <alignment horizontal="center" wrapText="1" shrinkToFit="1"/>
    </xf>
    <xf numFmtId="0" fontId="19" fillId="33" borderId="13" xfId="0" applyFont="1" applyFill="1" applyBorder="1" applyAlignment="1">
      <alignment horizontal="center" wrapText="1" shrinkToFit="1"/>
    </xf>
    <xf numFmtId="0" fontId="0" fillId="33" borderId="11" xfId="0" applyFill="1" applyBorder="1" applyAlignment="1">
      <alignment horizontal="center" wrapText="1" shrinkToFit="1"/>
    </xf>
    <xf numFmtId="0" fontId="0" fillId="33" borderId="12" xfId="0" applyFill="1" applyBorder="1" applyAlignment="1">
      <alignment horizontal="center" wrapText="1" shrinkToFit="1"/>
    </xf>
    <xf numFmtId="0" fontId="0" fillId="33" borderId="13" xfId="0" applyFill="1" applyBorder="1" applyAlignment="1">
      <alignment horizontal="center" wrapText="1" shrinkToFit="1"/>
    </xf>
    <xf numFmtId="0" fontId="19" fillId="33" borderId="11" xfId="0" applyFont="1" applyFill="1" applyBorder="1" applyAlignment="1">
      <alignment horizontal="center" wrapText="1"/>
    </xf>
    <xf numFmtId="0" fontId="19" fillId="33" borderId="12" xfId="0" applyFont="1" applyFill="1" applyBorder="1" applyAlignment="1">
      <alignment horizontal="center" wrapText="1"/>
    </xf>
    <xf numFmtId="0" fontId="19" fillId="33" borderId="13" xfId="0" applyFont="1" applyFill="1" applyBorder="1" applyAlignment="1">
      <alignment horizontal="center" wrapText="1"/>
    </xf>
    <xf numFmtId="0" fontId="0" fillId="33" borderId="11" xfId="0" applyFill="1" applyBorder="1" applyAlignment="1">
      <alignment horizontal="center" wrapText="1"/>
    </xf>
    <xf numFmtId="0" fontId="0" fillId="33" borderId="12" xfId="0" applyFill="1" applyBorder="1" applyAlignment="1">
      <alignment horizontal="center" wrapText="1"/>
    </xf>
    <xf numFmtId="0" fontId="0" fillId="33" borderId="13" xfId="0" applyFill="1" applyBorder="1" applyAlignment="1">
      <alignment horizont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73FDD6"/>
      <color rgb="FFD8D80B"/>
      <color rgb="FF16D7B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4EA64A-D4D5-BF4B-BC31-62D2A037249D}">
  <dimension ref="A1:I420"/>
  <sheetViews>
    <sheetView topLeftCell="A303" zoomScale="130" zoomScaleNormal="130" workbookViewId="0">
      <selection activeCell="A318" sqref="A318"/>
    </sheetView>
  </sheetViews>
  <sheetFormatPr baseColWidth="10" defaultRowHeight="16"/>
  <cols>
    <col min="1" max="1" width="38.83203125" customWidth="1"/>
    <col min="2" max="2" width="10.6640625"/>
    <col min="3" max="3" width="8.6640625" customWidth="1"/>
    <col min="4" max="9" width="12.83203125" customWidth="1"/>
  </cols>
  <sheetData>
    <row r="1" spans="1:9">
      <c r="A1" s="28" t="s">
        <v>452</v>
      </c>
      <c r="B1" s="15" t="s">
        <v>4</v>
      </c>
      <c r="C1" s="15" t="s">
        <v>429</v>
      </c>
      <c r="D1" s="15" t="s">
        <v>421</v>
      </c>
      <c r="E1" s="15" t="s">
        <v>422</v>
      </c>
      <c r="F1" s="15" t="s">
        <v>423</v>
      </c>
      <c r="G1" s="15" t="s">
        <v>424</v>
      </c>
      <c r="H1" s="15" t="s">
        <v>425</v>
      </c>
      <c r="I1" s="15" t="s">
        <v>426</v>
      </c>
    </row>
    <row r="2" spans="1:9">
      <c r="A2" s="23" t="s">
        <v>428</v>
      </c>
      <c r="B2" s="23">
        <v>273564</v>
      </c>
      <c r="C2" s="29" t="s">
        <v>430</v>
      </c>
      <c r="D2" s="24" cm="1">
        <f t="array" ref="D2:I2">IF(_xlfn.XLOOKUP($B2,data!$H:$H,data!J:O),_xlfn.XLOOKUP($B2,data!$H:$H,data!J:O),"")</f>
        <v>45700</v>
      </c>
      <c r="E2" s="24">
        <v>45714</v>
      </c>
      <c r="F2" s="24" t="str">
        <v/>
      </c>
      <c r="G2" s="24" t="str">
        <v/>
      </c>
      <c r="H2" s="24">
        <v>45894</v>
      </c>
      <c r="I2" s="24">
        <v>45908</v>
      </c>
    </row>
    <row r="3" spans="1:9">
      <c r="A3" s="23" t="s">
        <v>34</v>
      </c>
      <c r="B3" s="23">
        <v>173066</v>
      </c>
      <c r="C3" s="29" t="s">
        <v>430</v>
      </c>
      <c r="D3" s="24" t="str" cm="1">
        <f t="array" ref="D3:I3">IF(_xlfn.XLOOKUP($B3,data!$H:$H,data!J:O),_xlfn.XLOOKUP($B3,data!$H:$H,data!J:O),"")</f>
        <v/>
      </c>
      <c r="E3" s="24" t="str">
        <v/>
      </c>
      <c r="F3" s="24">
        <v>45832</v>
      </c>
      <c r="G3" s="24">
        <v>45846</v>
      </c>
      <c r="H3" s="24">
        <v>45902</v>
      </c>
      <c r="I3" s="24">
        <v>45916</v>
      </c>
    </row>
    <row r="4" spans="1:9">
      <c r="A4" s="23" t="s">
        <v>197</v>
      </c>
      <c r="B4" s="23">
        <v>79123</v>
      </c>
      <c r="C4" s="29" t="s">
        <v>430</v>
      </c>
      <c r="D4" s="24" cm="1">
        <f t="array" ref="D4:I4">IF(_xlfn.XLOOKUP($B4,data!$H:$H,data!J:O),_xlfn.XLOOKUP($B4,data!$H:$H,data!J:O),"")</f>
        <v>45691</v>
      </c>
      <c r="E4" s="24">
        <v>45705</v>
      </c>
      <c r="F4" s="23" t="str">
        <v/>
      </c>
      <c r="G4" s="23" t="str">
        <v/>
      </c>
      <c r="H4" s="24">
        <v>45905</v>
      </c>
      <c r="I4" s="24">
        <v>45919</v>
      </c>
    </row>
    <row r="5" spans="1:9">
      <c r="A5" s="23" t="s">
        <v>374</v>
      </c>
      <c r="B5" s="23">
        <v>245248</v>
      </c>
      <c r="C5" s="29" t="s">
        <v>431</v>
      </c>
      <c r="D5" s="24" t="str" cm="1">
        <f t="array" ref="D5:I5">IF(_xlfn.XLOOKUP($B5,data!$H:$H,data!J:O),_xlfn.XLOOKUP($B5,data!$H:$H,data!J:O),"")</f>
        <v/>
      </c>
      <c r="E5" s="24" t="str">
        <v/>
      </c>
      <c r="F5" s="23" t="str">
        <v/>
      </c>
      <c r="G5" s="23" t="str">
        <v/>
      </c>
      <c r="H5" s="24">
        <v>45895</v>
      </c>
      <c r="I5" s="24">
        <v>45909</v>
      </c>
    </row>
    <row r="6" spans="1:9">
      <c r="A6" s="23" t="s">
        <v>378</v>
      </c>
      <c r="B6" s="23">
        <v>245252</v>
      </c>
      <c r="C6" s="29" t="s">
        <v>431</v>
      </c>
      <c r="D6" s="24" t="str" cm="1">
        <f t="array" ref="D6:I6">IF(_xlfn.XLOOKUP($B6,data!$H:$H,data!J:O),_xlfn.XLOOKUP($B6,data!$H:$H,data!J:O),"")</f>
        <v/>
      </c>
      <c r="E6" s="24" t="str">
        <v/>
      </c>
      <c r="F6" s="24" t="str">
        <v/>
      </c>
      <c r="G6" s="24" t="str">
        <v/>
      </c>
      <c r="H6" s="24">
        <v>45905</v>
      </c>
      <c r="I6" s="24">
        <v>45919</v>
      </c>
    </row>
    <row r="7" spans="1:9">
      <c r="A7" s="23" t="s">
        <v>353</v>
      </c>
      <c r="B7" s="23">
        <v>211923</v>
      </c>
      <c r="C7" s="29" t="s">
        <v>430</v>
      </c>
      <c r="D7" s="24" t="str" cm="1">
        <f t="array" ref="D7:I7">IF(_xlfn.XLOOKUP($B7,data!$H:$H,data!J:O),_xlfn.XLOOKUP($B7,data!$H:$H,data!J:O),"")</f>
        <v/>
      </c>
      <c r="E7" s="24" t="str">
        <v/>
      </c>
      <c r="F7" s="24">
        <v>45834</v>
      </c>
      <c r="G7" s="24">
        <v>45848</v>
      </c>
      <c r="H7" s="24">
        <v>45903</v>
      </c>
      <c r="I7" s="24">
        <v>45917</v>
      </c>
    </row>
    <row r="8" spans="1:9">
      <c r="A8" s="23" t="s">
        <v>142</v>
      </c>
      <c r="B8" s="23">
        <v>173452</v>
      </c>
      <c r="C8" s="29" t="s">
        <v>430</v>
      </c>
      <c r="D8" s="24" t="str" cm="1">
        <f t="array" ref="D8:I8">IF(_xlfn.XLOOKUP($B8,data!$H:$H,data!J:O),_xlfn.XLOOKUP($B8,data!$H:$H,data!J:O),"")</f>
        <v/>
      </c>
      <c r="E8" s="24" t="str">
        <v/>
      </c>
      <c r="F8" s="24">
        <v>45832</v>
      </c>
      <c r="G8" s="24">
        <v>45846</v>
      </c>
      <c r="H8" s="24">
        <v>45895</v>
      </c>
      <c r="I8" s="24">
        <v>45909</v>
      </c>
    </row>
    <row r="9" spans="1:9">
      <c r="A9" s="23" t="s">
        <v>63</v>
      </c>
      <c r="B9" s="23">
        <v>60919</v>
      </c>
      <c r="C9" s="29" t="s">
        <v>430</v>
      </c>
      <c r="D9" s="24" cm="1">
        <f t="array" ref="D9:I9">IF(_xlfn.XLOOKUP($B9,data!$H:$H,data!J:O),_xlfn.XLOOKUP($B9,data!$H:$H,data!J:O),"")</f>
        <v>45700</v>
      </c>
      <c r="E9" s="24">
        <v>45714</v>
      </c>
      <c r="F9" s="23" t="str">
        <v/>
      </c>
      <c r="G9" s="23" t="str">
        <v/>
      </c>
      <c r="H9" s="24">
        <v>45894</v>
      </c>
      <c r="I9" s="24">
        <v>45908</v>
      </c>
    </row>
    <row r="10" spans="1:9">
      <c r="A10" s="23" t="s">
        <v>68</v>
      </c>
      <c r="B10" s="23">
        <v>60940</v>
      </c>
      <c r="C10" s="29" t="s">
        <v>430</v>
      </c>
      <c r="D10" s="24" t="str" cm="1">
        <f t="array" ref="D10:I10">IF(_xlfn.XLOOKUP($B10,data!$H:$H,data!J:O),_xlfn.XLOOKUP($B10,data!$H:$H,data!J:O),"")</f>
        <v/>
      </c>
      <c r="E10" s="24" t="str">
        <v/>
      </c>
      <c r="F10" s="24">
        <v>45833</v>
      </c>
      <c r="G10" s="24">
        <v>45847</v>
      </c>
      <c r="H10" s="24">
        <v>45901</v>
      </c>
      <c r="I10" s="24">
        <v>45915</v>
      </c>
    </row>
    <row r="11" spans="1:9">
      <c r="A11" s="23" t="s">
        <v>35</v>
      </c>
      <c r="B11" s="23">
        <v>240180</v>
      </c>
      <c r="C11" s="29" t="s">
        <v>430</v>
      </c>
      <c r="D11" s="24" t="str" cm="1">
        <f t="array" ref="D11:I11">IF(_xlfn.XLOOKUP($B11,data!$H:$H,data!J:O),_xlfn.XLOOKUP($B11,data!$H:$H,data!J:O),"")</f>
        <v/>
      </c>
      <c r="E11" s="24" t="str">
        <v/>
      </c>
      <c r="F11" s="24">
        <v>45826</v>
      </c>
      <c r="G11" s="24">
        <v>45840</v>
      </c>
      <c r="H11" s="24">
        <v>45905</v>
      </c>
      <c r="I11" s="24">
        <v>45919</v>
      </c>
    </row>
    <row r="12" spans="1:9">
      <c r="A12" s="23" t="s">
        <v>416</v>
      </c>
      <c r="B12" s="23">
        <v>230831</v>
      </c>
      <c r="C12" s="29" t="s">
        <v>430</v>
      </c>
      <c r="D12" s="24" t="str" cm="1">
        <f t="array" ref="D12:I12">IF(_xlfn.XLOOKUP($B12,data!$H:$H,data!J:O),_xlfn.XLOOKUP($B12,data!$H:$H,data!J:O),"")</f>
        <v/>
      </c>
      <c r="E12" s="24" t="str">
        <v/>
      </c>
      <c r="F12" s="24">
        <v>45833</v>
      </c>
      <c r="G12" s="24">
        <v>45847</v>
      </c>
      <c r="H12" s="24">
        <v>45905</v>
      </c>
      <c r="I12" s="24">
        <v>45919</v>
      </c>
    </row>
    <row r="13" spans="1:9">
      <c r="A13" s="23" t="s">
        <v>354</v>
      </c>
      <c r="B13" s="23">
        <v>211925</v>
      </c>
      <c r="C13" s="29" t="s">
        <v>430</v>
      </c>
      <c r="D13" s="24" t="str" cm="1">
        <f t="array" ref="D13:I13">IF(_xlfn.XLOOKUP($B13,data!$H:$H,data!J:O),_xlfn.XLOOKUP($B13,data!$H:$H,data!J:O),"")</f>
        <v/>
      </c>
      <c r="E13" s="24" t="str">
        <v/>
      </c>
      <c r="F13" s="24">
        <v>45833</v>
      </c>
      <c r="G13" s="24">
        <v>45847</v>
      </c>
      <c r="H13" s="24">
        <v>45905</v>
      </c>
      <c r="I13" s="24">
        <v>45919</v>
      </c>
    </row>
    <row r="14" spans="1:9">
      <c r="A14" s="23" t="s">
        <v>366</v>
      </c>
      <c r="B14" s="23">
        <v>267571</v>
      </c>
      <c r="C14" s="29" t="s">
        <v>431</v>
      </c>
      <c r="D14" s="24" t="str" cm="1">
        <f t="array" ref="D14:I14">IF(_xlfn.XLOOKUP($B14,data!$H:$H,data!J:O),_xlfn.XLOOKUP($B14,data!$H:$H,data!J:O),"")</f>
        <v/>
      </c>
      <c r="E14" s="24" t="str">
        <v/>
      </c>
      <c r="F14" s="24" t="str">
        <v/>
      </c>
      <c r="G14" s="24" t="str">
        <v/>
      </c>
      <c r="H14" s="24">
        <v>45898</v>
      </c>
      <c r="I14" s="24">
        <v>45912</v>
      </c>
    </row>
    <row r="15" spans="1:9">
      <c r="A15" s="23" t="s">
        <v>417</v>
      </c>
      <c r="B15" s="23">
        <v>230833</v>
      </c>
      <c r="C15" s="29" t="s">
        <v>430</v>
      </c>
      <c r="D15" s="24" t="str" cm="1">
        <f t="array" ref="D15:I15">IF(_xlfn.XLOOKUP($B15,data!$H:$H,data!J:O),_xlfn.XLOOKUP($B15,data!$H:$H,data!J:O),"")</f>
        <v/>
      </c>
      <c r="E15" s="24" t="str">
        <v/>
      </c>
      <c r="F15" s="24">
        <v>45831</v>
      </c>
      <c r="G15" s="24">
        <v>45845</v>
      </c>
      <c r="H15" s="24">
        <v>45896</v>
      </c>
      <c r="I15" s="24">
        <v>45910</v>
      </c>
    </row>
    <row r="16" spans="1:9">
      <c r="A16" s="23" t="s">
        <v>294</v>
      </c>
      <c r="B16" s="23">
        <v>186528</v>
      </c>
      <c r="C16" s="29" t="s">
        <v>430</v>
      </c>
      <c r="D16" s="24" cm="1">
        <f t="array" ref="D16:I16">IF(_xlfn.XLOOKUP($B16,data!$H:$H,data!J:O),_xlfn.XLOOKUP($B16,data!$H:$H,data!J:O),"")</f>
        <v>45691</v>
      </c>
      <c r="E16" s="24">
        <v>45705</v>
      </c>
      <c r="F16" s="23" t="str">
        <v/>
      </c>
      <c r="G16" s="23" t="str">
        <v/>
      </c>
      <c r="H16" s="24">
        <v>45896</v>
      </c>
      <c r="I16" s="24">
        <v>45910</v>
      </c>
    </row>
    <row r="17" spans="1:9">
      <c r="A17" s="23" t="s">
        <v>60</v>
      </c>
      <c r="B17" s="23">
        <v>133976</v>
      </c>
      <c r="C17" s="29" t="s">
        <v>430</v>
      </c>
      <c r="D17" s="24" t="str" cm="1">
        <f t="array" ref="D17:I17">IF(_xlfn.XLOOKUP($B17,data!$H:$H,data!J:O),_xlfn.XLOOKUP($B17,data!$H:$H,data!J:O),"")</f>
        <v/>
      </c>
      <c r="E17" s="24" t="str">
        <v/>
      </c>
      <c r="F17" s="24">
        <v>45828</v>
      </c>
      <c r="G17" s="24">
        <v>45842</v>
      </c>
      <c r="H17" s="24">
        <v>45903</v>
      </c>
      <c r="I17" s="24">
        <v>45917</v>
      </c>
    </row>
    <row r="18" spans="1:9">
      <c r="A18" s="23" t="s">
        <v>15</v>
      </c>
      <c r="B18" s="23">
        <v>201630</v>
      </c>
      <c r="C18" s="29" t="s">
        <v>430</v>
      </c>
      <c r="D18" s="24" t="str" cm="1">
        <f t="array" ref="D18:I18">IF(_xlfn.XLOOKUP($B18,data!$H:$H,data!J:O),_xlfn.XLOOKUP($B18,data!$H:$H,data!J:O),"")</f>
        <v/>
      </c>
      <c r="E18" s="24" t="str">
        <v/>
      </c>
      <c r="F18" s="24">
        <v>45835</v>
      </c>
      <c r="G18" s="24">
        <v>45849</v>
      </c>
      <c r="H18" s="24">
        <v>45903</v>
      </c>
      <c r="I18" s="24">
        <v>45917</v>
      </c>
    </row>
    <row r="19" spans="1:9">
      <c r="A19" s="23" t="s">
        <v>51</v>
      </c>
      <c r="B19" s="23">
        <v>133994</v>
      </c>
      <c r="C19" s="29" t="s">
        <v>430</v>
      </c>
      <c r="D19" s="24" t="str" cm="1">
        <f t="array" ref="D19:I19">IF(_xlfn.XLOOKUP($B19,data!$H:$H,data!J:O),_xlfn.XLOOKUP($B19,data!$H:$H,data!J:O),"")</f>
        <v/>
      </c>
      <c r="E19" s="24" t="str">
        <v/>
      </c>
      <c r="F19" s="24">
        <v>45828</v>
      </c>
      <c r="G19" s="24">
        <v>45842</v>
      </c>
      <c r="H19" s="24">
        <v>45897</v>
      </c>
      <c r="I19" s="24">
        <v>45911</v>
      </c>
    </row>
    <row r="20" spans="1:9">
      <c r="A20" s="23" t="s">
        <v>72</v>
      </c>
      <c r="B20" s="23">
        <v>79344</v>
      </c>
      <c r="C20" s="29" t="s">
        <v>430</v>
      </c>
      <c r="D20" s="24" cm="1">
        <f t="array" ref="D20:I20">IF(_xlfn.XLOOKUP($B20,data!$H:$H,data!J:O),_xlfn.XLOOKUP($B20,data!$H:$H,data!J:O),"")</f>
        <v>45698</v>
      </c>
      <c r="E20" s="24">
        <v>45712</v>
      </c>
      <c r="F20" s="23" t="str">
        <v/>
      </c>
      <c r="G20" s="23" t="str">
        <v/>
      </c>
      <c r="H20" s="24">
        <v>45905</v>
      </c>
      <c r="I20" s="24">
        <v>45919</v>
      </c>
    </row>
    <row r="21" spans="1:9">
      <c r="A21" s="23" t="s">
        <v>123</v>
      </c>
      <c r="B21" s="23">
        <v>79288</v>
      </c>
      <c r="C21" s="29" t="s">
        <v>430</v>
      </c>
      <c r="D21" s="24" t="str" cm="1">
        <f t="array" ref="D21:I21">IF(_xlfn.XLOOKUP($B21,data!$H:$H,data!J:O),_xlfn.XLOOKUP($B21,data!$H:$H,data!J:O),"")</f>
        <v/>
      </c>
      <c r="E21" s="24" t="str">
        <v/>
      </c>
      <c r="F21" s="24">
        <v>45833</v>
      </c>
      <c r="G21" s="24">
        <v>45847</v>
      </c>
      <c r="H21" s="24">
        <v>45894</v>
      </c>
      <c r="I21" s="24">
        <v>45908</v>
      </c>
    </row>
    <row r="22" spans="1:9">
      <c r="A22" s="23" t="s">
        <v>349</v>
      </c>
      <c r="B22" s="23">
        <v>211924</v>
      </c>
      <c r="C22" s="29" t="s">
        <v>430</v>
      </c>
      <c r="D22" s="24" cm="1">
        <f t="array" ref="D22:I22">IF(_xlfn.XLOOKUP($B22,data!$H:$H,data!J:O),_xlfn.XLOOKUP($B22,data!$H:$H,data!J:O),"")</f>
        <v>45700</v>
      </c>
      <c r="E22" s="24">
        <v>45714</v>
      </c>
      <c r="F22" s="23" t="str">
        <v/>
      </c>
      <c r="G22" s="23" t="str">
        <v/>
      </c>
      <c r="H22" s="24">
        <v>45904</v>
      </c>
      <c r="I22" s="24">
        <v>45918</v>
      </c>
    </row>
    <row r="23" spans="1:9">
      <c r="A23" s="23" t="s">
        <v>297</v>
      </c>
      <c r="B23" s="23">
        <v>267599</v>
      </c>
      <c r="C23" s="29" t="s">
        <v>430</v>
      </c>
      <c r="D23" s="24" cm="1">
        <f t="array" ref="D23:I23">IF(_xlfn.XLOOKUP($B23,data!$H:$H,data!J:O),_xlfn.XLOOKUP($B23,data!$H:$H,data!J:O),"")</f>
        <v>45702</v>
      </c>
      <c r="E23" s="24">
        <v>45716</v>
      </c>
      <c r="F23" s="23" t="str">
        <v/>
      </c>
      <c r="G23" s="23" t="str">
        <v/>
      </c>
      <c r="H23" s="24">
        <v>45903</v>
      </c>
      <c r="I23" s="24">
        <v>45917</v>
      </c>
    </row>
    <row r="24" spans="1:9">
      <c r="A24" s="23" t="s">
        <v>174</v>
      </c>
      <c r="B24" s="23">
        <v>87265</v>
      </c>
      <c r="C24" s="29" t="s">
        <v>430</v>
      </c>
      <c r="D24" s="24" t="str" cm="1">
        <f t="array" ref="D24:I24">IF(_xlfn.XLOOKUP($B24,data!$H:$H,data!J:O),_xlfn.XLOOKUP($B24,data!$H:$H,data!J:O),"")</f>
        <v/>
      </c>
      <c r="E24" s="24" t="str">
        <v/>
      </c>
      <c r="F24" s="24">
        <v>45835</v>
      </c>
      <c r="G24" s="24">
        <v>45849</v>
      </c>
      <c r="H24" s="24">
        <v>45895</v>
      </c>
      <c r="I24" s="24">
        <v>45909</v>
      </c>
    </row>
    <row r="25" spans="1:9">
      <c r="A25" s="23" t="s">
        <v>337</v>
      </c>
      <c r="B25" s="23">
        <v>87306</v>
      </c>
      <c r="C25" s="29" t="s">
        <v>430</v>
      </c>
      <c r="D25" s="24" cm="1">
        <f t="array" ref="D25:I25">IF(_xlfn.XLOOKUP($B25,data!$H:$H,data!J:O),_xlfn.XLOOKUP($B25,data!$H:$H,data!J:O),"")</f>
        <v>45702</v>
      </c>
      <c r="E25" s="24">
        <v>45716</v>
      </c>
      <c r="F25" s="23" t="str">
        <v/>
      </c>
      <c r="G25" s="23" t="str">
        <v/>
      </c>
      <c r="H25" s="24">
        <v>45902</v>
      </c>
      <c r="I25" s="24">
        <v>45916</v>
      </c>
    </row>
    <row r="26" spans="1:9">
      <c r="A26" s="23" t="s">
        <v>110</v>
      </c>
      <c r="B26" s="23">
        <v>79286</v>
      </c>
      <c r="C26" s="29" t="s">
        <v>430</v>
      </c>
      <c r="D26" s="24" cm="1">
        <f t="array" ref="D26:I26">IF(_xlfn.XLOOKUP($B26,data!$H:$H,data!J:O),_xlfn.XLOOKUP($B26,data!$H:$H,data!J:O),"")</f>
        <v>45693</v>
      </c>
      <c r="E26" s="24">
        <v>45707</v>
      </c>
      <c r="F26" s="23" t="str">
        <v/>
      </c>
      <c r="G26" s="23" t="str">
        <v/>
      </c>
      <c r="H26" s="24">
        <v>45896</v>
      </c>
      <c r="I26" s="24">
        <v>45910</v>
      </c>
    </row>
    <row r="27" spans="1:9">
      <c r="A27" s="23" t="s">
        <v>36</v>
      </c>
      <c r="B27" s="23">
        <v>173061</v>
      </c>
      <c r="C27" s="29" t="s">
        <v>430</v>
      </c>
      <c r="D27" s="24" t="str" cm="1">
        <f t="array" ref="D27:I27">IF(_xlfn.XLOOKUP($B27,data!$H:$H,data!J:O),_xlfn.XLOOKUP($B27,data!$H:$H,data!J:O),"")</f>
        <v/>
      </c>
      <c r="E27" s="24" t="str">
        <v/>
      </c>
      <c r="F27" s="24">
        <v>45828</v>
      </c>
      <c r="G27" s="24">
        <v>45842</v>
      </c>
      <c r="H27" s="24">
        <v>45905</v>
      </c>
      <c r="I27" s="24">
        <v>45919</v>
      </c>
    </row>
    <row r="28" spans="1:9">
      <c r="A28" s="23" t="s">
        <v>268</v>
      </c>
      <c r="B28" s="23">
        <v>267582</v>
      </c>
      <c r="C28" s="29" t="s">
        <v>430</v>
      </c>
      <c r="D28" s="24" cm="1">
        <f t="array" ref="D28:I28">IF(_xlfn.XLOOKUP($B28,data!$H:$H,data!J:O),_xlfn.XLOOKUP($B28,data!$H:$H,data!J:O),"")</f>
        <v>45702</v>
      </c>
      <c r="E28" s="24">
        <v>45716</v>
      </c>
      <c r="F28" s="23" t="str">
        <v/>
      </c>
      <c r="G28" s="23" t="str">
        <v/>
      </c>
      <c r="H28" s="24">
        <v>45905</v>
      </c>
      <c r="I28" s="24">
        <v>45919</v>
      </c>
    </row>
    <row r="29" spans="1:9">
      <c r="A29" s="23" t="s">
        <v>305</v>
      </c>
      <c r="B29" s="23">
        <v>267667</v>
      </c>
      <c r="C29" s="29" t="s">
        <v>430</v>
      </c>
      <c r="D29" s="24" t="str" cm="1">
        <f t="array" ref="D29:I29">IF(_xlfn.XLOOKUP($B29,data!$H:$H,data!J:O),_xlfn.XLOOKUP($B29,data!$H:$H,data!J:O),"")</f>
        <v/>
      </c>
      <c r="E29" s="24" t="str">
        <v/>
      </c>
      <c r="F29" s="24">
        <v>45832</v>
      </c>
      <c r="G29" s="24">
        <v>45846</v>
      </c>
      <c r="H29" s="24">
        <v>45902</v>
      </c>
      <c r="I29" s="24">
        <v>45916</v>
      </c>
    </row>
    <row r="30" spans="1:9">
      <c r="A30" s="23" t="s">
        <v>75</v>
      </c>
      <c r="B30" s="23">
        <v>79373</v>
      </c>
      <c r="C30" s="29" t="s">
        <v>430</v>
      </c>
      <c r="D30" s="24" cm="1">
        <f t="array" ref="D30:I30">IF(_xlfn.XLOOKUP($B30,data!$H:$H,data!J:O),_xlfn.XLOOKUP($B30,data!$H:$H,data!J:O),"")</f>
        <v>45701</v>
      </c>
      <c r="E30" s="24">
        <v>45715</v>
      </c>
      <c r="F30" s="23" t="str">
        <v/>
      </c>
      <c r="G30" s="23" t="str">
        <v/>
      </c>
      <c r="H30" s="24">
        <v>45904</v>
      </c>
      <c r="I30" s="24">
        <v>45918</v>
      </c>
    </row>
    <row r="31" spans="1:9">
      <c r="A31" s="23" t="s">
        <v>75</v>
      </c>
      <c r="B31" s="23">
        <v>267579</v>
      </c>
      <c r="C31" s="29" t="s">
        <v>430</v>
      </c>
      <c r="D31" s="24" cm="1">
        <f t="array" ref="D31:I31">IF(_xlfn.XLOOKUP($B31,data!$H:$H,data!J:O),_xlfn.XLOOKUP($B31,data!$H:$H,data!J:O),"")</f>
        <v>45699</v>
      </c>
      <c r="E31" s="24">
        <v>45713</v>
      </c>
      <c r="F31" s="23" t="str">
        <v/>
      </c>
      <c r="G31" s="23" t="str">
        <v/>
      </c>
      <c r="H31" s="24">
        <v>45902</v>
      </c>
      <c r="I31" s="24">
        <v>45916</v>
      </c>
    </row>
    <row r="32" spans="1:9">
      <c r="A32" s="23" t="s">
        <v>75</v>
      </c>
      <c r="B32" s="23">
        <v>243636</v>
      </c>
      <c r="C32" s="29" t="s">
        <v>430</v>
      </c>
      <c r="D32" s="24" cm="1">
        <f t="array" ref="D32:I32">IF(_xlfn.XLOOKUP($B32,data!$H:$H,data!J:O),_xlfn.XLOOKUP($B32,data!$H:$H,data!J:O),"")</f>
        <v>45693</v>
      </c>
      <c r="E32" s="24">
        <v>45707</v>
      </c>
      <c r="F32" s="23" t="str">
        <v/>
      </c>
      <c r="G32" s="23" t="str">
        <v/>
      </c>
      <c r="H32" s="24">
        <v>45901</v>
      </c>
      <c r="I32" s="24">
        <v>45915</v>
      </c>
    </row>
    <row r="33" spans="1:9">
      <c r="A33" s="23" t="s">
        <v>43</v>
      </c>
      <c r="B33" s="23">
        <v>61086</v>
      </c>
      <c r="C33" s="29" t="s">
        <v>430</v>
      </c>
      <c r="D33" s="24" cm="1">
        <f t="array" ref="D33:I33">IF(_xlfn.XLOOKUP($B33,data!$H:$H,data!J:O),_xlfn.XLOOKUP($B33,data!$H:$H,data!J:O),"")</f>
        <v>45699</v>
      </c>
      <c r="E33" s="24">
        <v>45713</v>
      </c>
      <c r="F33" s="23" t="str">
        <v/>
      </c>
      <c r="G33" s="23" t="str">
        <v/>
      </c>
      <c r="H33" s="24">
        <v>45902</v>
      </c>
      <c r="I33" s="24">
        <v>45916</v>
      </c>
    </row>
    <row r="34" spans="1:9">
      <c r="A34" s="23" t="s">
        <v>52</v>
      </c>
      <c r="B34" s="23">
        <v>228204</v>
      </c>
      <c r="C34" s="29" t="s">
        <v>430</v>
      </c>
      <c r="D34" s="24" t="str" cm="1">
        <f t="array" ref="D34:I34">IF(_xlfn.XLOOKUP($B34,data!$H:$H,data!J:O),_xlfn.XLOOKUP($B34,data!$H:$H,data!J:O),"")</f>
        <v/>
      </c>
      <c r="E34" s="24" t="str">
        <v/>
      </c>
      <c r="F34" s="24">
        <v>45831</v>
      </c>
      <c r="G34" s="24">
        <v>45845</v>
      </c>
      <c r="H34" s="24">
        <v>45894</v>
      </c>
      <c r="I34" s="24">
        <v>45908</v>
      </c>
    </row>
    <row r="35" spans="1:9">
      <c r="A35" s="23" t="s">
        <v>52</v>
      </c>
      <c r="B35" s="23">
        <v>61093</v>
      </c>
      <c r="C35" s="29" t="s">
        <v>430</v>
      </c>
      <c r="D35" s="24" t="str" cm="1">
        <f t="array" ref="D35:I35">IF(_xlfn.XLOOKUP($B35,data!$H:$H,data!J:O),_xlfn.XLOOKUP($B35,data!$H:$H,data!J:O),"")</f>
        <v/>
      </c>
      <c r="E35" s="24" t="str">
        <v/>
      </c>
      <c r="F35" s="24">
        <v>45831</v>
      </c>
      <c r="G35" s="24">
        <v>45845</v>
      </c>
      <c r="H35" s="24">
        <v>45894</v>
      </c>
      <c r="I35" s="24">
        <v>45908</v>
      </c>
    </row>
    <row r="36" spans="1:9">
      <c r="A36" s="23" t="s">
        <v>238</v>
      </c>
      <c r="B36" s="23">
        <v>68141</v>
      </c>
      <c r="C36" s="29" t="s">
        <v>430</v>
      </c>
      <c r="D36" s="24" cm="1">
        <f t="array" ref="D36:I36">IF(_xlfn.XLOOKUP($B36,data!$H:$H,data!J:O),_xlfn.XLOOKUP($B36,data!$H:$H,data!J:O),"")</f>
        <v>45699</v>
      </c>
      <c r="E36" s="24">
        <v>45713</v>
      </c>
      <c r="F36" s="23" t="str">
        <v/>
      </c>
      <c r="G36" s="23" t="str">
        <v/>
      </c>
      <c r="H36" s="24">
        <v>45902</v>
      </c>
      <c r="I36" s="24">
        <v>45916</v>
      </c>
    </row>
    <row r="37" spans="1:9">
      <c r="A37" s="23" t="s">
        <v>406</v>
      </c>
      <c r="B37" s="23">
        <v>251504</v>
      </c>
      <c r="C37" s="29" t="s">
        <v>430</v>
      </c>
      <c r="D37" s="24" cm="1">
        <f t="array" ref="D37:I37">IF(_xlfn.XLOOKUP($B37,data!$H:$H,data!J:O),_xlfn.XLOOKUP($B37,data!$H:$H,data!J:O),"")</f>
        <v>45691</v>
      </c>
      <c r="E37" s="24">
        <v>45705</v>
      </c>
      <c r="F37" s="24">
        <v>45828</v>
      </c>
      <c r="G37" s="23" t="str">
        <v/>
      </c>
      <c r="H37" s="24">
        <v>45894</v>
      </c>
      <c r="I37" s="24" t="str">
        <v/>
      </c>
    </row>
    <row r="38" spans="1:9">
      <c r="A38" s="23" t="s">
        <v>7</v>
      </c>
      <c r="B38" s="23">
        <v>201502</v>
      </c>
      <c r="C38" s="29" t="s">
        <v>430</v>
      </c>
      <c r="D38" s="24" cm="1">
        <f t="array" ref="D38:I38">IF(_xlfn.XLOOKUP($B38,data!$H:$H,data!J:O),_xlfn.XLOOKUP($B38,data!$H:$H,data!J:O),"")</f>
        <v>45694</v>
      </c>
      <c r="E38" s="24">
        <v>45708</v>
      </c>
      <c r="F38" s="24" t="str">
        <v/>
      </c>
      <c r="G38" s="24">
        <v>45841</v>
      </c>
      <c r="H38" s="24">
        <v>45902</v>
      </c>
      <c r="I38" s="24" t="str">
        <v/>
      </c>
    </row>
    <row r="39" spans="1:9">
      <c r="A39" s="23" t="s">
        <v>403</v>
      </c>
      <c r="B39" s="23">
        <v>251472</v>
      </c>
      <c r="C39" s="29" t="s">
        <v>430</v>
      </c>
      <c r="D39" s="24" cm="1">
        <f t="array" ref="D39:I39">IF(_xlfn.XLOOKUP($B39,data!$H:$H,data!J:O),_xlfn.XLOOKUP($B39,data!$H:$H,data!J:O),"")</f>
        <v>45692</v>
      </c>
      <c r="E39" s="24">
        <v>45706</v>
      </c>
      <c r="F39" s="24">
        <v>45824</v>
      </c>
      <c r="G39" s="23" t="str">
        <v/>
      </c>
      <c r="H39" s="24">
        <v>45896</v>
      </c>
      <c r="I39" s="24" t="str">
        <v/>
      </c>
    </row>
    <row r="40" spans="1:9">
      <c r="A40" s="23" t="s">
        <v>44</v>
      </c>
      <c r="B40" s="23">
        <v>228192</v>
      </c>
      <c r="C40" s="29" t="s">
        <v>430</v>
      </c>
      <c r="D40" s="24" cm="1">
        <f t="array" ref="D40:I40">IF(_xlfn.XLOOKUP($B40,data!$H:$H,data!J:O),_xlfn.XLOOKUP($B40,data!$H:$H,data!J:O),"")</f>
        <v>45693</v>
      </c>
      <c r="E40" s="24">
        <v>45707</v>
      </c>
      <c r="F40" s="23" t="str">
        <v/>
      </c>
      <c r="G40" s="23" t="str">
        <v/>
      </c>
      <c r="H40" s="24">
        <v>45896</v>
      </c>
      <c r="I40" s="24">
        <v>45910</v>
      </c>
    </row>
    <row r="41" spans="1:9">
      <c r="A41" s="23" t="s">
        <v>30</v>
      </c>
      <c r="B41" s="23">
        <v>212270</v>
      </c>
      <c r="C41" s="29" t="s">
        <v>430</v>
      </c>
      <c r="D41" s="24" cm="1">
        <f t="array" ref="D41:I41">IF(_xlfn.XLOOKUP($B41,data!$H:$H,data!J:O),_xlfn.XLOOKUP($B41,data!$H:$H,data!J:O),"")</f>
        <v>45695</v>
      </c>
      <c r="E41" s="24">
        <v>45709</v>
      </c>
      <c r="F41" s="23" t="str">
        <v/>
      </c>
      <c r="G41" s="23" t="str">
        <v/>
      </c>
      <c r="H41" s="24">
        <v>45895</v>
      </c>
      <c r="I41" s="24">
        <v>45909</v>
      </c>
    </row>
    <row r="42" spans="1:9">
      <c r="A42" s="23" t="s">
        <v>37</v>
      </c>
      <c r="B42" s="23">
        <v>212276</v>
      </c>
      <c r="C42" s="29" t="s">
        <v>430</v>
      </c>
      <c r="D42" s="24" t="str" cm="1">
        <f t="array" ref="D42:I42">IF(_xlfn.XLOOKUP($B42,data!$H:$H,data!J:O),_xlfn.XLOOKUP($B42,data!$H:$H,data!J:O),"")</f>
        <v/>
      </c>
      <c r="E42" s="24" t="str">
        <v/>
      </c>
      <c r="F42" s="24">
        <v>45824</v>
      </c>
      <c r="G42" s="24">
        <v>45838</v>
      </c>
      <c r="H42" s="24">
        <v>45896</v>
      </c>
      <c r="I42" s="24">
        <v>45910</v>
      </c>
    </row>
    <row r="43" spans="1:9">
      <c r="A43" s="23" t="s">
        <v>47</v>
      </c>
      <c r="B43" s="23">
        <v>251445</v>
      </c>
      <c r="C43" s="29" t="s">
        <v>430</v>
      </c>
      <c r="D43" s="24" cm="1">
        <f t="array" ref="D43:I43">IF(_xlfn.XLOOKUP($B43,data!$H:$H,data!J:O),_xlfn.XLOOKUP($B43,data!$H:$H,data!J:O),"")</f>
        <v>45698</v>
      </c>
      <c r="E43" s="24">
        <v>45712</v>
      </c>
      <c r="F43" s="23" t="str">
        <v/>
      </c>
      <c r="G43" s="23" t="str">
        <v/>
      </c>
      <c r="H43" s="24">
        <v>45901</v>
      </c>
      <c r="I43" s="24">
        <v>45915</v>
      </c>
    </row>
    <row r="44" spans="1:9">
      <c r="A44" s="23" t="s">
        <v>395</v>
      </c>
      <c r="B44" s="23">
        <v>243640</v>
      </c>
      <c r="C44" s="29" t="s">
        <v>430</v>
      </c>
      <c r="D44" s="24" t="str" cm="1">
        <f t="array" ref="D44:I44">IF(_xlfn.XLOOKUP($B44,data!$H:$H,data!J:O),_xlfn.XLOOKUP($B44,data!$H:$H,data!J:O),"")</f>
        <v/>
      </c>
      <c r="E44" s="24" t="str">
        <v/>
      </c>
      <c r="F44" s="24">
        <v>45825</v>
      </c>
      <c r="G44" s="24">
        <v>45839</v>
      </c>
      <c r="H44" s="24">
        <v>45901</v>
      </c>
      <c r="I44" s="24">
        <v>45915</v>
      </c>
    </row>
    <row r="45" spans="1:9">
      <c r="A45" s="23" t="s">
        <v>255</v>
      </c>
      <c r="B45" s="23">
        <v>148094</v>
      </c>
      <c r="C45" s="29" t="s">
        <v>430</v>
      </c>
      <c r="D45" s="24" t="str" cm="1">
        <f t="array" ref="D45:I45">IF(_xlfn.XLOOKUP($B45,data!$H:$H,data!J:O),_xlfn.XLOOKUP($B45,data!$H:$H,data!J:O),"")</f>
        <v/>
      </c>
      <c r="E45" s="24" t="str">
        <v/>
      </c>
      <c r="F45" s="24">
        <v>45825</v>
      </c>
      <c r="G45" s="24">
        <v>45839</v>
      </c>
      <c r="H45" s="24">
        <v>45896</v>
      </c>
      <c r="I45" s="24">
        <v>45910</v>
      </c>
    </row>
    <row r="46" spans="1:9">
      <c r="A46" s="23" t="s">
        <v>48</v>
      </c>
      <c r="B46" s="23">
        <v>173081</v>
      </c>
      <c r="C46" s="29" t="s">
        <v>430</v>
      </c>
      <c r="D46" s="24" cm="1">
        <f t="array" ref="D46:I46">IF(_xlfn.XLOOKUP($B46,data!$H:$H,data!J:O),_xlfn.XLOOKUP($B46,data!$H:$H,data!J:O),"")</f>
        <v>45700</v>
      </c>
      <c r="E46" s="24">
        <v>45714</v>
      </c>
      <c r="F46" s="23" t="str">
        <v/>
      </c>
      <c r="G46" s="23" t="str">
        <v/>
      </c>
      <c r="H46" s="24">
        <v>45905</v>
      </c>
      <c r="I46" s="24">
        <v>45919</v>
      </c>
    </row>
    <row r="47" spans="1:9">
      <c r="A47" s="23" t="s">
        <v>81</v>
      </c>
      <c r="B47" s="23">
        <v>79363</v>
      </c>
      <c r="C47" s="29" t="s">
        <v>430</v>
      </c>
      <c r="D47" s="24" t="str" cm="1">
        <f t="array" ref="D47:I47">IF(_xlfn.XLOOKUP($B47,data!$H:$H,data!J:O),_xlfn.XLOOKUP($B47,data!$H:$H,data!J:O),"")</f>
        <v/>
      </c>
      <c r="E47" s="24" t="str">
        <v/>
      </c>
      <c r="F47" s="24">
        <v>45826</v>
      </c>
      <c r="G47" s="24">
        <v>45840</v>
      </c>
      <c r="H47" s="24">
        <v>45903</v>
      </c>
      <c r="I47" s="24">
        <v>45917</v>
      </c>
    </row>
    <row r="48" spans="1:9">
      <c r="A48" s="23" t="s">
        <v>221</v>
      </c>
      <c r="B48" s="23">
        <v>79107</v>
      </c>
      <c r="C48" s="29" t="s">
        <v>430</v>
      </c>
      <c r="D48" s="24" cm="1">
        <f t="array" ref="D48:I48">IF(_xlfn.XLOOKUP($B48,data!$H:$H,data!J:O),_xlfn.XLOOKUP($B48,data!$H:$H,data!J:O),"")</f>
        <v>45694</v>
      </c>
      <c r="E48" s="24">
        <v>45708</v>
      </c>
      <c r="F48" s="23" t="str">
        <v/>
      </c>
      <c r="G48" s="23" t="str">
        <v/>
      </c>
      <c r="H48" s="24">
        <v>45904</v>
      </c>
      <c r="I48" s="24">
        <v>45918</v>
      </c>
    </row>
    <row r="49" spans="1:9">
      <c r="A49" s="23" t="s">
        <v>96</v>
      </c>
      <c r="B49" s="23">
        <v>159820</v>
      </c>
      <c r="C49" s="29" t="s">
        <v>430</v>
      </c>
      <c r="D49" s="24" cm="1">
        <f t="array" ref="D49:I49">IF(_xlfn.XLOOKUP($B49,data!$H:$H,data!J:O),_xlfn.XLOOKUP($B49,data!$H:$H,data!J:O),"")</f>
        <v>45694</v>
      </c>
      <c r="E49" s="24">
        <v>45708</v>
      </c>
      <c r="F49" s="23" t="str">
        <v/>
      </c>
      <c r="G49" s="23" t="str">
        <v/>
      </c>
      <c r="H49" s="24">
        <v>45894</v>
      </c>
      <c r="I49" s="24">
        <v>45908</v>
      </c>
    </row>
    <row r="50" spans="1:9">
      <c r="A50" s="23" t="s">
        <v>180</v>
      </c>
      <c r="B50" s="23">
        <v>240159</v>
      </c>
      <c r="C50" s="29" t="s">
        <v>430</v>
      </c>
      <c r="D50" s="24" t="str" cm="1">
        <f t="array" ref="D50:I50">IF(_xlfn.XLOOKUP($B50,data!$H:$H,data!J:O),_xlfn.XLOOKUP($B50,data!$H:$H,data!J:O),"")</f>
        <v/>
      </c>
      <c r="E50" s="24" t="str">
        <v/>
      </c>
      <c r="F50" s="24">
        <v>45831</v>
      </c>
      <c r="G50" s="24">
        <v>45845</v>
      </c>
      <c r="H50" s="24">
        <v>45903</v>
      </c>
      <c r="I50" s="24">
        <v>45917</v>
      </c>
    </row>
    <row r="51" spans="1:9">
      <c r="A51" s="23" t="s">
        <v>210</v>
      </c>
      <c r="B51" s="23">
        <v>240160</v>
      </c>
      <c r="C51" s="29" t="s">
        <v>430</v>
      </c>
      <c r="D51" s="24" cm="1">
        <f t="array" ref="D51:I51">IF(_xlfn.XLOOKUP($B51,data!$H:$H,data!J:O),_xlfn.XLOOKUP($B51,data!$H:$H,data!J:O),"")</f>
        <v>45699</v>
      </c>
      <c r="E51" s="24">
        <v>45713</v>
      </c>
      <c r="F51" s="23" t="str">
        <v/>
      </c>
      <c r="G51" s="23" t="str">
        <v/>
      </c>
      <c r="H51" s="24">
        <v>45898</v>
      </c>
      <c r="I51" s="24">
        <v>45912</v>
      </c>
    </row>
    <row r="52" spans="1:9">
      <c r="A52" s="23" t="s">
        <v>300</v>
      </c>
      <c r="B52" s="23">
        <v>267595</v>
      </c>
      <c r="C52" s="29" t="s">
        <v>430</v>
      </c>
      <c r="D52" s="24" cm="1">
        <f t="array" ref="D52:I52">IF(_xlfn.XLOOKUP($B52,data!$H:$H,data!J:O),_xlfn.XLOOKUP($B52,data!$H:$H,data!J:O),"")</f>
        <v>45700</v>
      </c>
      <c r="E52" s="24">
        <v>45714</v>
      </c>
      <c r="F52" s="23" t="str">
        <v/>
      </c>
      <c r="G52" s="23" t="str">
        <v/>
      </c>
      <c r="H52" s="24">
        <v>45903</v>
      </c>
      <c r="I52" s="24">
        <v>45917</v>
      </c>
    </row>
    <row r="53" spans="1:9">
      <c r="A53" s="23" t="s">
        <v>381</v>
      </c>
      <c r="B53" s="23">
        <v>173195</v>
      </c>
      <c r="C53" s="29" t="s">
        <v>431</v>
      </c>
      <c r="D53" s="24" t="str" cm="1">
        <f t="array" ref="D53:I53">IF(_xlfn.XLOOKUP($B53,data!$H:$H,data!J:O),_xlfn.XLOOKUP($B53,data!$H:$H,data!J:O),"")</f>
        <v/>
      </c>
      <c r="E53" s="24" t="str">
        <v/>
      </c>
      <c r="F53" s="23" t="str">
        <v/>
      </c>
      <c r="G53" s="23" t="str">
        <v/>
      </c>
      <c r="H53" s="24">
        <v>45896</v>
      </c>
      <c r="I53" s="24">
        <v>45910</v>
      </c>
    </row>
    <row r="54" spans="1:9">
      <c r="A54" s="23" t="s">
        <v>418</v>
      </c>
      <c r="B54" s="23">
        <v>230830</v>
      </c>
      <c r="C54" s="29" t="s">
        <v>430</v>
      </c>
      <c r="D54" s="24" cm="1">
        <f t="array" ref="D54:I54">IF(_xlfn.XLOOKUP($B54,data!$H:$H,data!J:O),_xlfn.XLOOKUP($B54,data!$H:$H,data!J:O),"")</f>
        <v>45702</v>
      </c>
      <c r="E54" s="24">
        <v>45716</v>
      </c>
      <c r="F54" s="23" t="str">
        <v/>
      </c>
      <c r="G54" s="23" t="str">
        <v/>
      </c>
      <c r="H54" s="24">
        <v>45905</v>
      </c>
      <c r="I54" s="24">
        <v>45919</v>
      </c>
    </row>
    <row r="55" spans="1:9">
      <c r="A55" s="23" t="s">
        <v>24</v>
      </c>
      <c r="B55" s="23">
        <v>275619</v>
      </c>
      <c r="C55" s="29" t="s">
        <v>430</v>
      </c>
      <c r="D55" s="24" cm="1">
        <f t="array" ref="D55:I55">IF(_xlfn.XLOOKUP($B55,data!$H:$H,data!J:O),_xlfn.XLOOKUP($B55,data!$H:$H,data!J:O),"")</f>
        <v>45693</v>
      </c>
      <c r="E55" s="24">
        <v>45707</v>
      </c>
      <c r="F55" s="23" t="str">
        <v/>
      </c>
      <c r="G55" s="23" t="str">
        <v/>
      </c>
      <c r="H55" s="24">
        <v>45901</v>
      </c>
      <c r="I55" s="24">
        <v>45915</v>
      </c>
    </row>
    <row r="56" spans="1:9">
      <c r="A56" s="23" t="s">
        <v>231</v>
      </c>
      <c r="B56" s="23">
        <v>173116</v>
      </c>
      <c r="C56" s="29" t="s">
        <v>430</v>
      </c>
      <c r="D56" s="24" t="str" cm="1">
        <f t="array" ref="D56:I56">IF(_xlfn.XLOOKUP($B56,data!$H:$H,data!J:O),_xlfn.XLOOKUP($B56,data!$H:$H,data!J:O),"")</f>
        <v/>
      </c>
      <c r="E56" s="24" t="str">
        <v/>
      </c>
      <c r="F56" s="24">
        <v>45824</v>
      </c>
      <c r="G56" s="24">
        <v>45838</v>
      </c>
      <c r="H56" s="24">
        <v>45897</v>
      </c>
      <c r="I56" s="24">
        <v>45911</v>
      </c>
    </row>
    <row r="57" spans="1:9">
      <c r="A57" s="23" t="s">
        <v>23</v>
      </c>
      <c r="B57" s="23">
        <v>212263</v>
      </c>
      <c r="C57" s="29" t="s">
        <v>430</v>
      </c>
      <c r="D57" s="24" cm="1">
        <f t="array" ref="D57:I57">IF(_xlfn.XLOOKUP($B57,data!$H:$H,data!J:O),_xlfn.XLOOKUP($B57,data!$H:$H,data!J:O),"")</f>
        <v>45693</v>
      </c>
      <c r="E57" s="24">
        <v>45707</v>
      </c>
      <c r="F57" s="23" t="str">
        <v/>
      </c>
      <c r="G57" s="23" t="str">
        <v/>
      </c>
      <c r="H57" s="24">
        <v>45901</v>
      </c>
      <c r="I57" s="24">
        <v>45915</v>
      </c>
    </row>
    <row r="58" spans="1:9">
      <c r="A58" s="23" t="s">
        <v>38</v>
      </c>
      <c r="B58" s="23">
        <v>212268</v>
      </c>
      <c r="C58" s="29" t="s">
        <v>430</v>
      </c>
      <c r="D58" s="24" t="str" cm="1">
        <f t="array" ref="D58:I58">IF(_xlfn.XLOOKUP($B58,data!$H:$H,data!J:O),_xlfn.XLOOKUP($B58,data!$H:$H,data!J:O),"")</f>
        <v/>
      </c>
      <c r="E58" s="24" t="str">
        <v/>
      </c>
      <c r="F58" s="24">
        <v>45831</v>
      </c>
      <c r="G58" s="24">
        <v>45845</v>
      </c>
      <c r="H58" s="24">
        <v>45895</v>
      </c>
      <c r="I58" s="24">
        <v>45909</v>
      </c>
    </row>
    <row r="59" spans="1:9">
      <c r="A59" s="23" t="s">
        <v>82</v>
      </c>
      <c r="B59" s="23">
        <v>79365</v>
      </c>
      <c r="C59" s="29" t="s">
        <v>430</v>
      </c>
      <c r="D59" s="24" t="str" cm="1">
        <f t="array" ref="D59:I59">IF(_xlfn.XLOOKUP($B59,data!$H:$H,data!J:O),_xlfn.XLOOKUP($B59,data!$H:$H,data!J:O),"")</f>
        <v/>
      </c>
      <c r="E59" s="24" t="str">
        <v/>
      </c>
      <c r="F59" s="24">
        <v>45828</v>
      </c>
      <c r="G59" s="24">
        <v>45842</v>
      </c>
      <c r="H59" s="24">
        <v>45896</v>
      </c>
      <c r="I59" s="24">
        <v>45910</v>
      </c>
    </row>
    <row r="60" spans="1:9">
      <c r="A60" s="23" t="s">
        <v>40</v>
      </c>
      <c r="B60" s="23">
        <v>212283</v>
      </c>
      <c r="C60" s="29" t="s">
        <v>430</v>
      </c>
      <c r="D60" s="24" t="str" cm="1">
        <f t="array" ref="D60:I60">IF(_xlfn.XLOOKUP($B60,data!$H:$H,data!J:O),_xlfn.XLOOKUP($B60,data!$H:$H,data!J:O),"")</f>
        <v/>
      </c>
      <c r="E60" s="24" t="str">
        <v/>
      </c>
      <c r="F60" s="24">
        <v>45835</v>
      </c>
      <c r="G60" s="24">
        <v>45849</v>
      </c>
      <c r="H60" s="24">
        <v>45902</v>
      </c>
      <c r="I60" s="24">
        <v>45916</v>
      </c>
    </row>
    <row r="61" spans="1:9">
      <c r="A61" s="23" t="s">
        <v>222</v>
      </c>
      <c r="B61" s="23">
        <v>133992</v>
      </c>
      <c r="C61" s="29" t="s">
        <v>430</v>
      </c>
      <c r="D61" s="24" cm="1">
        <f t="array" ref="D61:I61">IF(_xlfn.XLOOKUP($B61,data!$H:$H,data!J:O),_xlfn.XLOOKUP($B61,data!$H:$H,data!J:O),"")</f>
        <v>45702</v>
      </c>
      <c r="E61" s="24">
        <v>45716</v>
      </c>
      <c r="F61" s="23" t="str">
        <v/>
      </c>
      <c r="G61" s="23" t="str">
        <v/>
      </c>
      <c r="H61" s="24">
        <v>45903</v>
      </c>
      <c r="I61" s="24">
        <v>45917</v>
      </c>
    </row>
    <row r="62" spans="1:9">
      <c r="A62" s="23" t="s">
        <v>247</v>
      </c>
      <c r="B62" s="23">
        <v>148066</v>
      </c>
      <c r="C62" s="29" t="s">
        <v>430</v>
      </c>
      <c r="D62" s="24" cm="1">
        <f t="array" ref="D62:I62">IF(_xlfn.XLOOKUP($B62,data!$H:$H,data!J:O),_xlfn.XLOOKUP($B62,data!$H:$H,data!J:O),"")</f>
        <v>45694</v>
      </c>
      <c r="E62" s="24">
        <v>45708</v>
      </c>
      <c r="F62" s="23" t="str">
        <v/>
      </c>
      <c r="G62" s="23" t="str">
        <v/>
      </c>
      <c r="H62" s="24">
        <v>45903</v>
      </c>
      <c r="I62" s="24">
        <v>45917</v>
      </c>
    </row>
    <row r="63" spans="1:9">
      <c r="A63" s="23" t="s">
        <v>264</v>
      </c>
      <c r="B63" s="23">
        <v>267584</v>
      </c>
      <c r="C63" s="29" t="s">
        <v>430</v>
      </c>
      <c r="D63" s="24" cm="1">
        <f t="array" ref="D63:I63">IF(_xlfn.XLOOKUP($B63,data!$H:$H,data!J:O),_xlfn.XLOOKUP($B63,data!$H:$H,data!J:O),"")</f>
        <v>45702</v>
      </c>
      <c r="E63" s="24">
        <v>45716</v>
      </c>
      <c r="F63" s="23" t="str">
        <v/>
      </c>
      <c r="G63" s="23" t="str">
        <v/>
      </c>
      <c r="H63" s="24">
        <v>45905</v>
      </c>
      <c r="I63" s="24">
        <v>45919</v>
      </c>
    </row>
    <row r="64" spans="1:9">
      <c r="A64" s="23" t="s">
        <v>317</v>
      </c>
      <c r="B64" s="23">
        <v>216062</v>
      </c>
      <c r="C64" s="29" t="s">
        <v>430</v>
      </c>
      <c r="D64" s="24" cm="1">
        <f t="array" ref="D64:I64">IF(_xlfn.XLOOKUP($B64,data!$H:$H,data!J:O),_xlfn.XLOOKUP($B64,data!$H:$H,data!J:O),"")</f>
        <v>45698</v>
      </c>
      <c r="E64" s="24">
        <v>45712</v>
      </c>
      <c r="F64" s="23" t="str">
        <v/>
      </c>
      <c r="G64" s="23" t="str">
        <v/>
      </c>
      <c r="H64" s="24">
        <v>45904</v>
      </c>
      <c r="I64" s="24">
        <v>45918</v>
      </c>
    </row>
    <row r="65" spans="1:9">
      <c r="A65" s="23" t="s">
        <v>92</v>
      </c>
      <c r="B65" s="23">
        <v>251428</v>
      </c>
      <c r="C65" s="29" t="s">
        <v>430</v>
      </c>
      <c r="D65" s="24" t="str" cm="1">
        <f t="array" ref="D65:I65">IF(_xlfn.XLOOKUP($B65,data!$H:$H,data!J:O),_xlfn.XLOOKUP($B65,data!$H:$H,data!J:O),"")</f>
        <v/>
      </c>
      <c r="E65" s="24" t="str">
        <v/>
      </c>
      <c r="F65" s="24">
        <v>45834</v>
      </c>
      <c r="G65" s="24">
        <v>45848</v>
      </c>
      <c r="H65" s="24">
        <v>45895</v>
      </c>
      <c r="I65" s="24">
        <v>45909</v>
      </c>
    </row>
    <row r="66" spans="1:9">
      <c r="A66" s="23" t="s">
        <v>170</v>
      </c>
      <c r="B66" s="23">
        <v>87259</v>
      </c>
      <c r="C66" s="29" t="s">
        <v>430</v>
      </c>
      <c r="D66" s="24" cm="1">
        <f t="array" ref="D66:I66">IF(_xlfn.XLOOKUP($B66,data!$H:$H,data!J:O),_xlfn.XLOOKUP($B66,data!$H:$H,data!J:O),"")</f>
        <v>45701</v>
      </c>
      <c r="E66" s="24">
        <v>45715</v>
      </c>
      <c r="F66" s="23" t="str">
        <v/>
      </c>
      <c r="G66" s="23" t="str">
        <v/>
      </c>
      <c r="H66" s="24">
        <v>45904</v>
      </c>
      <c r="I66" s="24">
        <v>45918</v>
      </c>
    </row>
    <row r="67" spans="1:9">
      <c r="A67" s="23" t="s">
        <v>207</v>
      </c>
      <c r="B67" s="23">
        <v>201707</v>
      </c>
      <c r="C67" s="29" t="s">
        <v>430</v>
      </c>
      <c r="D67" s="24" cm="1">
        <f t="array" ref="D67:I67">IF(_xlfn.XLOOKUP($B67,data!$H:$H,data!J:O),_xlfn.XLOOKUP($B67,data!$H:$H,data!J:O),"")</f>
        <v>45698</v>
      </c>
      <c r="E67" s="24">
        <v>45712</v>
      </c>
      <c r="F67" s="23" t="str">
        <v/>
      </c>
      <c r="G67" s="23" t="str">
        <v/>
      </c>
      <c r="H67" s="24">
        <v>45903</v>
      </c>
      <c r="I67" s="24">
        <v>45917</v>
      </c>
    </row>
    <row r="68" spans="1:9">
      <c r="A68" s="23" t="s">
        <v>111</v>
      </c>
      <c r="B68" s="23">
        <v>240170</v>
      </c>
      <c r="C68" s="29" t="s">
        <v>430</v>
      </c>
      <c r="D68" s="24" cm="1">
        <f t="array" ref="D68:I68">IF(_xlfn.XLOOKUP($B68,data!$H:$H,data!J:O),_xlfn.XLOOKUP($B68,data!$H:$H,data!J:O),"")</f>
        <v>45691</v>
      </c>
      <c r="E68" s="24">
        <v>45705</v>
      </c>
      <c r="F68" s="23" t="str">
        <v/>
      </c>
      <c r="G68" s="23" t="str">
        <v/>
      </c>
      <c r="H68" s="24">
        <v>45897</v>
      </c>
      <c r="I68" s="24">
        <v>45911</v>
      </c>
    </row>
    <row r="69" spans="1:9">
      <c r="A69" s="23" t="s">
        <v>124</v>
      </c>
      <c r="B69" s="23">
        <v>240171</v>
      </c>
      <c r="C69" s="29" t="s">
        <v>430</v>
      </c>
      <c r="D69" s="24" t="str" cm="1">
        <f t="array" ref="D69:I69">IF(_xlfn.XLOOKUP($B69,data!$H:$H,data!J:O),_xlfn.XLOOKUP($B69,data!$H:$H,data!J:O),"")</f>
        <v/>
      </c>
      <c r="E69" s="24" t="str">
        <v/>
      </c>
      <c r="F69" s="24">
        <v>45834</v>
      </c>
      <c r="G69" s="24">
        <v>45848</v>
      </c>
      <c r="H69" s="24">
        <v>45904</v>
      </c>
      <c r="I69" s="24">
        <v>45918</v>
      </c>
    </row>
    <row r="70" spans="1:9">
      <c r="A70" s="23" t="s">
        <v>181</v>
      </c>
      <c r="B70" s="23">
        <v>111939</v>
      </c>
      <c r="C70" s="29" t="s">
        <v>430</v>
      </c>
      <c r="D70" s="24" t="str" cm="1">
        <f t="array" ref="D70:I70">IF(_xlfn.XLOOKUP($B70,data!$H:$H,data!J:O),_xlfn.XLOOKUP($B70,data!$H:$H,data!J:O),"")</f>
        <v/>
      </c>
      <c r="E70" s="24" t="str">
        <v/>
      </c>
      <c r="F70" s="24">
        <v>45835</v>
      </c>
      <c r="G70" s="24">
        <v>45849</v>
      </c>
      <c r="H70" s="24">
        <v>45902</v>
      </c>
      <c r="I70" s="24">
        <v>45916</v>
      </c>
    </row>
    <row r="71" spans="1:9">
      <c r="A71" s="23" t="s">
        <v>177</v>
      </c>
      <c r="B71" s="23">
        <v>240158</v>
      </c>
      <c r="C71" s="29" t="s">
        <v>431</v>
      </c>
      <c r="D71" s="24" t="str" cm="1">
        <f t="array" ref="D71:I71">IF(_xlfn.XLOOKUP($B71,data!$H:$H,data!J:O),_xlfn.XLOOKUP($B71,data!$H:$H,data!J:O),"")</f>
        <v/>
      </c>
      <c r="E71" s="24">
        <v>45709</v>
      </c>
      <c r="F71" s="23" t="str">
        <v/>
      </c>
      <c r="G71" s="23" t="str">
        <v/>
      </c>
      <c r="H71" s="24">
        <v>45894</v>
      </c>
      <c r="I71" s="24" t="str">
        <v/>
      </c>
    </row>
    <row r="72" spans="1:9">
      <c r="A72" s="23" t="s">
        <v>195</v>
      </c>
      <c r="B72" s="23">
        <v>228144</v>
      </c>
      <c r="C72" s="29" t="s">
        <v>431</v>
      </c>
      <c r="D72" s="24" t="str" cm="1">
        <f t="array" ref="D72:I72">IF(_xlfn.XLOOKUP($B72,data!$H:$H,data!J:O),_xlfn.XLOOKUP($B72,data!$H:$H,data!J:O),"")</f>
        <v/>
      </c>
      <c r="E72" s="24" t="str">
        <v/>
      </c>
      <c r="F72" s="23" t="str">
        <v/>
      </c>
      <c r="G72" s="23" t="str">
        <v/>
      </c>
      <c r="H72" s="24">
        <v>45898</v>
      </c>
      <c r="I72" s="24">
        <v>45912</v>
      </c>
    </row>
    <row r="73" spans="1:9">
      <c r="A73" s="23" t="s">
        <v>168</v>
      </c>
      <c r="B73" s="23">
        <v>186527</v>
      </c>
      <c r="C73" s="29" t="s">
        <v>430</v>
      </c>
      <c r="D73" s="24" t="str" cm="1">
        <f t="array" ref="D73:I73">IF(_xlfn.XLOOKUP($B73,data!$H:$H,data!J:O),_xlfn.XLOOKUP($B73,data!$H:$H,data!J:O),"")</f>
        <v/>
      </c>
      <c r="E73" s="24" t="str">
        <v/>
      </c>
      <c r="F73" s="24">
        <v>45831</v>
      </c>
      <c r="G73" s="24">
        <v>45845</v>
      </c>
      <c r="H73" s="24">
        <v>45905</v>
      </c>
      <c r="I73" s="24">
        <v>45919</v>
      </c>
    </row>
    <row r="74" spans="1:9">
      <c r="A74" s="23" t="s">
        <v>171</v>
      </c>
      <c r="B74" s="23">
        <v>87262</v>
      </c>
      <c r="C74" s="29" t="s">
        <v>430</v>
      </c>
      <c r="D74" s="24" cm="1">
        <f t="array" ref="D74:I74">IF(_xlfn.XLOOKUP($B74,data!$H:$H,data!J:O),_xlfn.XLOOKUP($B74,data!$H:$H,data!J:O),"")</f>
        <v>45700</v>
      </c>
      <c r="E74" s="24">
        <v>45714</v>
      </c>
      <c r="F74" s="23" t="str">
        <v/>
      </c>
      <c r="G74" s="23" t="str">
        <v/>
      </c>
      <c r="H74" s="24">
        <v>45902</v>
      </c>
      <c r="I74" s="24">
        <v>45916</v>
      </c>
    </row>
    <row r="75" spans="1:9">
      <c r="A75" s="23" t="s">
        <v>327</v>
      </c>
      <c r="B75" s="23">
        <v>79744</v>
      </c>
      <c r="C75" s="29" t="s">
        <v>430</v>
      </c>
      <c r="D75" s="24" cm="1">
        <f t="array" ref="D75:I75">IF(_xlfn.XLOOKUP($B75,data!$H:$H,data!J:O),_xlfn.XLOOKUP($B75,data!$H:$H,data!J:O),"")</f>
        <v>45694</v>
      </c>
      <c r="E75" s="24">
        <v>45708</v>
      </c>
      <c r="F75" s="23" t="str">
        <v/>
      </c>
      <c r="G75" s="23" t="str">
        <v/>
      </c>
      <c r="H75" s="24">
        <v>45897</v>
      </c>
      <c r="I75" s="24">
        <v>45911</v>
      </c>
    </row>
    <row r="76" spans="1:9">
      <c r="A76" s="23" t="s">
        <v>396</v>
      </c>
      <c r="B76" s="23">
        <v>243641</v>
      </c>
      <c r="C76" s="29" t="s">
        <v>430</v>
      </c>
      <c r="D76" s="24" t="str" cm="1">
        <f t="array" ref="D76:I76">IF(_xlfn.XLOOKUP($B76,data!$H:$H,data!J:O),_xlfn.XLOOKUP($B76,data!$H:$H,data!J:O),"")</f>
        <v/>
      </c>
      <c r="E76" s="24" t="str">
        <v/>
      </c>
      <c r="F76" s="24">
        <v>45826</v>
      </c>
      <c r="G76" s="24">
        <v>45840</v>
      </c>
      <c r="H76" s="24">
        <v>45896</v>
      </c>
      <c r="I76" s="24">
        <v>45910</v>
      </c>
    </row>
    <row r="77" spans="1:9">
      <c r="A77" s="23" t="s">
        <v>183</v>
      </c>
      <c r="B77" s="23">
        <v>79246</v>
      </c>
      <c r="C77" s="29" t="s">
        <v>430</v>
      </c>
      <c r="D77" s="24" cm="1">
        <f t="array" ref="D77:I77">IF(_xlfn.XLOOKUP($B77,data!$H:$H,data!J:O),_xlfn.XLOOKUP($B77,data!$H:$H,data!J:O),"")</f>
        <v>45695</v>
      </c>
      <c r="E77" s="24">
        <v>45709</v>
      </c>
      <c r="F77" s="23" t="str">
        <v/>
      </c>
      <c r="G77" s="23" t="str">
        <v/>
      </c>
      <c r="H77" s="24">
        <v>45901</v>
      </c>
      <c r="I77" s="24">
        <v>45915</v>
      </c>
    </row>
    <row r="78" spans="1:9">
      <c r="A78" s="23" t="s">
        <v>239</v>
      </c>
      <c r="B78" s="23">
        <v>186378</v>
      </c>
      <c r="C78" s="29" t="s">
        <v>430</v>
      </c>
      <c r="D78" s="24" cm="1">
        <f t="array" ref="D78:I78">IF(_xlfn.XLOOKUP($B78,data!$H:$H,data!J:O),_xlfn.XLOOKUP($B78,data!$H:$H,data!J:O),"")</f>
        <v>45693</v>
      </c>
      <c r="E78" s="24">
        <v>45707</v>
      </c>
      <c r="F78" s="23" t="str">
        <v/>
      </c>
      <c r="G78" s="23" t="str">
        <v/>
      </c>
      <c r="H78" s="24">
        <v>45896</v>
      </c>
      <c r="I78" s="24">
        <v>45910</v>
      </c>
    </row>
    <row r="79" spans="1:9">
      <c r="A79" s="23" t="s">
        <v>55</v>
      </c>
      <c r="B79" s="23">
        <v>251492</v>
      </c>
      <c r="C79" s="29" t="s">
        <v>430</v>
      </c>
      <c r="D79" s="24" t="str" cm="1">
        <f t="array" ref="D79:I79">IF(_xlfn.XLOOKUP($B79,data!$H:$H,data!J:O),_xlfn.XLOOKUP($B79,data!$H:$H,data!J:O),"")</f>
        <v/>
      </c>
      <c r="E79" s="24" t="str">
        <v/>
      </c>
      <c r="F79" s="24">
        <v>45834</v>
      </c>
      <c r="G79" s="24">
        <v>45848</v>
      </c>
      <c r="H79" s="24">
        <v>45896</v>
      </c>
      <c r="I79" s="24">
        <v>45910</v>
      </c>
    </row>
    <row r="80" spans="1:9">
      <c r="A80" s="23" t="s">
        <v>112</v>
      </c>
      <c r="B80" s="23">
        <v>173241</v>
      </c>
      <c r="C80" s="29" t="s">
        <v>430</v>
      </c>
      <c r="D80" s="24" cm="1">
        <f t="array" ref="D80:I80">IF(_xlfn.XLOOKUP($B80,data!$H:$H,data!J:O),_xlfn.XLOOKUP($B80,data!$H:$H,data!J:O),"")</f>
        <v>45698</v>
      </c>
      <c r="E80" s="24">
        <v>45712</v>
      </c>
      <c r="F80" s="23" t="str">
        <v/>
      </c>
      <c r="G80" s="23" t="str">
        <v/>
      </c>
      <c r="H80" s="24">
        <v>45901</v>
      </c>
      <c r="I80" s="24">
        <v>45915</v>
      </c>
    </row>
    <row r="81" spans="1:9">
      <c r="A81" s="23" t="s">
        <v>361</v>
      </c>
      <c r="B81" s="23">
        <v>67174</v>
      </c>
      <c r="C81" s="29" t="s">
        <v>430</v>
      </c>
      <c r="D81" s="24" cm="1">
        <f t="array" ref="D81:I81">IF(_xlfn.XLOOKUP($B81,data!$H:$H,data!J:O),_xlfn.XLOOKUP($B81,data!$H:$H,data!J:O),"")</f>
        <v>45701</v>
      </c>
      <c r="E81" s="24">
        <v>45715</v>
      </c>
      <c r="F81" s="23" t="str">
        <v/>
      </c>
      <c r="G81" s="23" t="str">
        <v/>
      </c>
      <c r="H81" s="24">
        <v>45895</v>
      </c>
      <c r="I81" s="24">
        <v>45909</v>
      </c>
    </row>
    <row r="82" spans="1:9">
      <c r="A82" s="23" t="s">
        <v>265</v>
      </c>
      <c r="B82" s="23">
        <v>186404</v>
      </c>
      <c r="C82" s="29" t="s">
        <v>430</v>
      </c>
      <c r="D82" s="24" cm="1">
        <f t="array" ref="D82:I82">IF(_xlfn.XLOOKUP($B82,data!$H:$H,data!J:O),_xlfn.XLOOKUP($B82,data!$H:$H,data!J:O),"")</f>
        <v>45693</v>
      </c>
      <c r="E82" s="24">
        <v>45707</v>
      </c>
      <c r="F82" s="23" t="str">
        <v/>
      </c>
      <c r="G82" s="23" t="str">
        <v/>
      </c>
      <c r="H82" s="24">
        <v>45895</v>
      </c>
      <c r="I82" s="24">
        <v>45909</v>
      </c>
    </row>
    <row r="83" spans="1:9">
      <c r="A83" s="23" t="s">
        <v>277</v>
      </c>
      <c r="B83" s="23">
        <v>227862</v>
      </c>
      <c r="C83" s="29" t="s">
        <v>430</v>
      </c>
      <c r="D83" s="24" t="str" cm="1">
        <f t="array" ref="D83:I83">IF(_xlfn.XLOOKUP($B83,data!$H:$H,data!J:O),_xlfn.XLOOKUP($B83,data!$H:$H,data!J:O),"")</f>
        <v/>
      </c>
      <c r="E83" s="24" t="str">
        <v/>
      </c>
      <c r="F83" s="24">
        <v>45834</v>
      </c>
      <c r="G83" s="24">
        <v>45848</v>
      </c>
      <c r="H83" s="24">
        <v>45896</v>
      </c>
      <c r="I83" s="24">
        <v>45910</v>
      </c>
    </row>
    <row r="84" spans="1:9">
      <c r="A84" s="23" t="s">
        <v>295</v>
      </c>
      <c r="B84" s="23">
        <v>240175</v>
      </c>
      <c r="C84" s="29" t="s">
        <v>430</v>
      </c>
      <c r="D84" s="24" cm="1">
        <f t="array" ref="D84:I84">IF(_xlfn.XLOOKUP($B84,data!$H:$H,data!J:O),_xlfn.XLOOKUP($B84,data!$H:$H,data!J:O),"")</f>
        <v>45699</v>
      </c>
      <c r="E84" s="24">
        <v>45713</v>
      </c>
      <c r="F84" s="23" t="str">
        <v/>
      </c>
      <c r="G84" s="23" t="str">
        <v/>
      </c>
      <c r="H84" s="24">
        <v>45902</v>
      </c>
      <c r="I84" s="24">
        <v>45916</v>
      </c>
    </row>
    <row r="85" spans="1:9">
      <c r="A85" s="23" t="s">
        <v>269</v>
      </c>
      <c r="B85" s="23">
        <v>216059</v>
      </c>
      <c r="C85" s="29" t="s">
        <v>431</v>
      </c>
      <c r="D85" s="24" t="str" cm="1">
        <f t="array" ref="D85:I85">IF(_xlfn.XLOOKUP($B85,data!$H:$H,data!J:O),_xlfn.XLOOKUP($B85,data!$H:$H,data!J:O),"")</f>
        <v/>
      </c>
      <c r="E85" s="24" t="str">
        <v/>
      </c>
      <c r="F85" s="23" t="str">
        <v/>
      </c>
      <c r="G85" s="23" t="str">
        <v/>
      </c>
      <c r="H85" s="24">
        <v>45902</v>
      </c>
      <c r="I85" s="24">
        <v>45916</v>
      </c>
    </row>
    <row r="86" spans="1:9">
      <c r="A86" s="23" t="s">
        <v>309</v>
      </c>
      <c r="B86" s="23">
        <v>240173</v>
      </c>
      <c r="C86" s="29" t="s">
        <v>430</v>
      </c>
      <c r="D86" s="24" t="str" cm="1">
        <f t="array" ref="D86:I86">IF(_xlfn.XLOOKUP($B86,data!$H:$H,data!J:O),_xlfn.XLOOKUP($B86,data!$H:$H,data!J:O),"")</f>
        <v/>
      </c>
      <c r="E86" s="24" t="str">
        <v/>
      </c>
      <c r="F86" s="24">
        <v>45826</v>
      </c>
      <c r="G86" s="24">
        <v>45840</v>
      </c>
      <c r="H86" s="24">
        <v>45897</v>
      </c>
      <c r="I86" s="24">
        <v>45911</v>
      </c>
    </row>
    <row r="87" spans="1:9">
      <c r="A87" s="23" t="s">
        <v>298</v>
      </c>
      <c r="B87" s="23">
        <v>148196</v>
      </c>
      <c r="C87" s="29" t="s">
        <v>430</v>
      </c>
      <c r="D87" s="24" cm="1">
        <f t="array" ref="D87:I87">IF(_xlfn.XLOOKUP($B87,data!$H:$H,data!J:O),_xlfn.XLOOKUP($B87,data!$H:$H,data!J:O),"")</f>
        <v>45695</v>
      </c>
      <c r="E87" s="24">
        <v>45709</v>
      </c>
      <c r="F87" s="23" t="str">
        <v/>
      </c>
      <c r="G87" s="23" t="str">
        <v/>
      </c>
      <c r="H87" s="24">
        <v>45904</v>
      </c>
      <c r="I87" s="24">
        <v>45918</v>
      </c>
    </row>
    <row r="88" spans="1:9">
      <c r="A88" s="23" t="s">
        <v>223</v>
      </c>
      <c r="B88" s="23">
        <v>66566</v>
      </c>
      <c r="C88" s="29" t="s">
        <v>430</v>
      </c>
      <c r="D88" s="24" cm="1">
        <f t="array" ref="D88:I88">IF(_xlfn.XLOOKUP($B88,data!$H:$H,data!J:O),_xlfn.XLOOKUP($B88,data!$H:$H,data!J:O),"")</f>
        <v>45700</v>
      </c>
      <c r="E88" s="24">
        <v>45714</v>
      </c>
      <c r="F88" s="23" t="str">
        <v/>
      </c>
      <c r="G88" s="23" t="str">
        <v/>
      </c>
      <c r="H88" s="24">
        <v>45902</v>
      </c>
      <c r="I88" s="24">
        <v>45916</v>
      </c>
    </row>
    <row r="89" spans="1:9">
      <c r="A89" s="23" t="s">
        <v>232</v>
      </c>
      <c r="B89" s="23">
        <v>173112</v>
      </c>
      <c r="C89" s="29" t="s">
        <v>430</v>
      </c>
      <c r="D89" s="24" t="str" cm="1">
        <f t="array" ref="D89:I89">IF(_xlfn.XLOOKUP($B89,data!$H:$H,data!J:O),_xlfn.XLOOKUP($B89,data!$H:$H,data!J:O),"")</f>
        <v/>
      </c>
      <c r="E89" s="24" t="str">
        <v/>
      </c>
      <c r="F89" s="24">
        <v>45833</v>
      </c>
      <c r="G89" s="24">
        <v>45847</v>
      </c>
      <c r="H89" s="24">
        <v>45894</v>
      </c>
      <c r="I89" s="24">
        <v>45908</v>
      </c>
    </row>
    <row r="90" spans="1:9">
      <c r="A90" s="23" t="s">
        <v>45</v>
      </c>
      <c r="B90" s="23">
        <v>133763</v>
      </c>
      <c r="C90" s="29" t="s">
        <v>430</v>
      </c>
      <c r="D90" s="24" cm="1">
        <f t="array" ref="D90:I90">IF(_xlfn.XLOOKUP($B90,data!$H:$H,data!J:O),_xlfn.XLOOKUP($B90,data!$H:$H,data!J:O),"")</f>
        <v>45702</v>
      </c>
      <c r="E90" s="24">
        <v>45716</v>
      </c>
      <c r="F90" s="23" t="str">
        <v/>
      </c>
      <c r="G90" s="23" t="str">
        <v/>
      </c>
      <c r="H90" s="24">
        <v>45904</v>
      </c>
      <c r="I90" s="24">
        <v>45918</v>
      </c>
    </row>
    <row r="91" spans="1:9">
      <c r="A91" s="23" t="s">
        <v>340</v>
      </c>
      <c r="B91" s="23">
        <v>87305</v>
      </c>
      <c r="C91" s="29" t="s">
        <v>430</v>
      </c>
      <c r="D91" s="24" t="str" cm="1">
        <f t="array" ref="D91:I91">IF(_xlfn.XLOOKUP($B91,data!$H:$H,data!J:O),_xlfn.XLOOKUP($B91,data!$H:$H,data!J:O),"")</f>
        <v/>
      </c>
      <c r="E91" s="24" t="str">
        <v/>
      </c>
      <c r="F91" s="24">
        <v>45832</v>
      </c>
      <c r="G91" s="24">
        <v>45846</v>
      </c>
      <c r="H91" s="24">
        <v>45902</v>
      </c>
      <c r="I91" s="24">
        <v>45916</v>
      </c>
    </row>
    <row r="92" spans="1:9">
      <c r="A92" s="23" t="s">
        <v>209</v>
      </c>
      <c r="B92" s="23">
        <v>215449</v>
      </c>
      <c r="C92" s="29" t="s">
        <v>430</v>
      </c>
      <c r="D92" s="24" t="str" cm="1">
        <f t="array" ref="D92:I92">IF(_xlfn.XLOOKUP($B92,data!$H:$H,data!J:O),_xlfn.XLOOKUP($B92,data!$H:$H,data!J:O),"")</f>
        <v/>
      </c>
      <c r="E92" s="24" t="str">
        <v/>
      </c>
      <c r="F92" s="24">
        <v>45828</v>
      </c>
      <c r="G92" s="24">
        <v>45842</v>
      </c>
      <c r="H92" s="24">
        <v>45904</v>
      </c>
      <c r="I92" s="24">
        <v>45918</v>
      </c>
    </row>
    <row r="93" spans="1:9">
      <c r="A93" s="23" t="s">
        <v>25</v>
      </c>
      <c r="B93" s="23">
        <v>133979</v>
      </c>
      <c r="C93" s="29" t="s">
        <v>430</v>
      </c>
      <c r="D93" s="24" cm="1">
        <f t="array" ref="D93:I93">IF(_xlfn.XLOOKUP($B93,data!$H:$H,data!J:O),_xlfn.XLOOKUP($B93,data!$H:$H,data!J:O),"")</f>
        <v>45691</v>
      </c>
      <c r="E93" s="24">
        <v>45705</v>
      </c>
      <c r="F93" s="23" t="str">
        <v/>
      </c>
      <c r="G93" s="23" t="str">
        <v/>
      </c>
      <c r="H93" s="24">
        <v>45894</v>
      </c>
      <c r="I93" s="24">
        <v>45908</v>
      </c>
    </row>
    <row r="94" spans="1:9">
      <c r="A94" s="23" t="s">
        <v>31</v>
      </c>
      <c r="B94" s="23">
        <v>212274</v>
      </c>
      <c r="C94" s="29" t="s">
        <v>430</v>
      </c>
      <c r="D94" s="24" cm="1">
        <f t="array" ref="D94:I94">IF(_xlfn.XLOOKUP($B94,data!$H:$H,data!J:O),_xlfn.XLOOKUP($B94,data!$H:$H,data!J:O),"")</f>
        <v>45692</v>
      </c>
      <c r="E94" s="24">
        <v>45706</v>
      </c>
      <c r="F94" s="23" t="str">
        <v/>
      </c>
      <c r="G94" s="23" t="str">
        <v/>
      </c>
      <c r="H94" s="24">
        <v>45895</v>
      </c>
      <c r="I94" s="24">
        <v>45909</v>
      </c>
    </row>
    <row r="95" spans="1:9">
      <c r="A95" s="23" t="s">
        <v>392</v>
      </c>
      <c r="B95" s="23">
        <v>243633</v>
      </c>
      <c r="C95" s="29" t="s">
        <v>430</v>
      </c>
      <c r="D95" s="24" cm="1">
        <f t="array" ref="D95:I95">IF(_xlfn.XLOOKUP($B95,data!$H:$H,data!J:O),_xlfn.XLOOKUP($B95,data!$H:$H,data!J:O),"")</f>
        <v>45695</v>
      </c>
      <c r="E95" s="24">
        <v>45709</v>
      </c>
      <c r="F95" s="23" t="str">
        <v/>
      </c>
      <c r="G95" s="23" t="str">
        <v/>
      </c>
      <c r="H95" s="24">
        <v>45903</v>
      </c>
      <c r="I95" s="24">
        <v>45917</v>
      </c>
    </row>
    <row r="96" spans="1:9">
      <c r="A96" s="23" t="s">
        <v>12</v>
      </c>
      <c r="B96" s="23">
        <v>201579</v>
      </c>
      <c r="C96" s="29" t="s">
        <v>430</v>
      </c>
      <c r="D96" s="24" cm="1">
        <f t="array" ref="D96:I96">IF(_xlfn.XLOOKUP($B96,data!$H:$H,data!J:O),_xlfn.XLOOKUP($B96,data!$H:$H,data!J:O),"")</f>
        <v>45691</v>
      </c>
      <c r="E96" s="24">
        <v>45705</v>
      </c>
      <c r="F96" s="23" t="str">
        <v/>
      </c>
      <c r="G96" s="23" t="str">
        <v/>
      </c>
      <c r="H96" s="24">
        <v>45901</v>
      </c>
      <c r="I96" s="24">
        <v>45915</v>
      </c>
    </row>
    <row r="97" spans="1:9">
      <c r="A97" s="23" t="s">
        <v>161</v>
      </c>
      <c r="B97" s="23">
        <v>144691</v>
      </c>
      <c r="C97" s="29" t="s">
        <v>430</v>
      </c>
      <c r="D97" s="24" cm="1">
        <f t="array" ref="D97:I97">IF(_xlfn.XLOOKUP($B97,data!$H:$H,data!J:O),_xlfn.XLOOKUP($B97,data!$H:$H,data!J:O),"")</f>
        <v>45700</v>
      </c>
      <c r="E97" s="24">
        <v>45714</v>
      </c>
      <c r="F97" s="23" t="str">
        <v/>
      </c>
      <c r="G97" s="23" t="str">
        <v/>
      </c>
      <c r="H97" s="24">
        <v>45903</v>
      </c>
      <c r="I97" s="24">
        <v>45917</v>
      </c>
    </row>
    <row r="98" spans="1:9">
      <c r="A98" s="23" t="s">
        <v>162</v>
      </c>
      <c r="B98" s="23">
        <v>144697</v>
      </c>
      <c r="C98" s="29" t="s">
        <v>430</v>
      </c>
      <c r="D98" s="24" t="str" cm="1">
        <f t="array" ref="D98:I98">IF(_xlfn.XLOOKUP($B98,data!$H:$H,data!J:O),_xlfn.XLOOKUP($B98,data!$H:$H,data!J:O),"")</f>
        <v/>
      </c>
      <c r="E98" s="24" t="str">
        <v/>
      </c>
      <c r="F98" s="24">
        <v>45824</v>
      </c>
      <c r="G98" s="24">
        <v>45838</v>
      </c>
      <c r="H98" s="24">
        <v>45896</v>
      </c>
      <c r="I98" s="24">
        <v>45910</v>
      </c>
    </row>
    <row r="99" spans="1:9">
      <c r="A99" s="23" t="s">
        <v>362</v>
      </c>
      <c r="B99" s="23">
        <v>245242</v>
      </c>
      <c r="C99" s="29" t="s">
        <v>430</v>
      </c>
      <c r="D99" s="24" cm="1">
        <f t="array" ref="D99:I99">IF(_xlfn.XLOOKUP($B99,data!$H:$H,data!J:O),_xlfn.XLOOKUP($B99,data!$H:$H,data!J:O),"")</f>
        <v>45702</v>
      </c>
      <c r="E99" s="24">
        <v>45716</v>
      </c>
      <c r="F99" s="23" t="str">
        <v/>
      </c>
      <c r="G99" s="23" t="str">
        <v/>
      </c>
      <c r="H99" s="24">
        <v>45905</v>
      </c>
      <c r="I99" s="24">
        <v>45919</v>
      </c>
    </row>
    <row r="100" spans="1:9">
      <c r="A100" s="23" t="s">
        <v>64</v>
      </c>
      <c r="B100" s="23">
        <v>133977</v>
      </c>
      <c r="C100" s="29" t="s">
        <v>430</v>
      </c>
      <c r="D100" s="24" cm="1">
        <f t="array" ref="D100:I100">IF(_xlfn.XLOOKUP($B100,data!$H:$H,data!J:O),_xlfn.XLOOKUP($B100,data!$H:$H,data!J:O),"")</f>
        <v>45695</v>
      </c>
      <c r="E100" s="24">
        <v>45709</v>
      </c>
      <c r="F100" s="23" t="str">
        <v/>
      </c>
      <c r="G100" s="23" t="str">
        <v/>
      </c>
      <c r="H100" s="24">
        <v>45905</v>
      </c>
      <c r="I100" s="24">
        <v>45919</v>
      </c>
    </row>
    <row r="101" spans="1:9">
      <c r="A101" s="23" t="s">
        <v>154</v>
      </c>
      <c r="B101" s="23">
        <v>240164</v>
      </c>
      <c r="C101" s="29" t="s">
        <v>430</v>
      </c>
      <c r="D101" s="24" t="str" cm="1">
        <f t="array" ref="D101:I101">IF(_xlfn.XLOOKUP($B101,data!$H:$H,data!J:O),_xlfn.XLOOKUP($B101,data!$H:$H,data!J:O),"")</f>
        <v/>
      </c>
      <c r="E101" s="24" t="str">
        <v/>
      </c>
      <c r="F101" s="24">
        <v>45825</v>
      </c>
      <c r="G101" s="24">
        <v>45839</v>
      </c>
      <c r="H101" s="24">
        <v>45903</v>
      </c>
      <c r="I101" s="24">
        <v>45917</v>
      </c>
    </row>
    <row r="102" spans="1:9">
      <c r="A102" s="23" t="s">
        <v>143</v>
      </c>
      <c r="B102" s="23">
        <v>267487</v>
      </c>
      <c r="C102" s="29" t="s">
        <v>430</v>
      </c>
      <c r="D102" s="24" t="str" cm="1">
        <f t="array" ref="D102:I102">IF(_xlfn.XLOOKUP($B102,data!$H:$H,data!J:O),_xlfn.XLOOKUP($B102,data!$H:$H,data!J:O),"")</f>
        <v/>
      </c>
      <c r="E102" s="24" t="str">
        <v/>
      </c>
      <c r="F102" s="24">
        <v>45825</v>
      </c>
      <c r="G102" s="24">
        <v>45839</v>
      </c>
      <c r="H102" s="24">
        <v>45896</v>
      </c>
      <c r="I102" s="24">
        <v>45910</v>
      </c>
    </row>
    <row r="103" spans="1:9">
      <c r="A103" s="23" t="s">
        <v>16</v>
      </c>
      <c r="B103" s="23">
        <v>79340</v>
      </c>
      <c r="C103" s="29" t="s">
        <v>430</v>
      </c>
      <c r="D103" s="24" t="str" cm="1">
        <f t="array" ref="D103:I103">IF(_xlfn.XLOOKUP($B103,data!$H:$H,data!J:O),_xlfn.XLOOKUP($B103,data!$H:$H,data!J:O),"")</f>
        <v/>
      </c>
      <c r="E103" s="24" t="str">
        <v/>
      </c>
      <c r="F103" s="24">
        <v>45832</v>
      </c>
      <c r="G103" s="24">
        <v>45846</v>
      </c>
      <c r="H103" s="24">
        <v>45903</v>
      </c>
      <c r="I103" s="24">
        <v>45917</v>
      </c>
    </row>
    <row r="104" spans="1:9">
      <c r="A104" s="23" t="s">
        <v>228</v>
      </c>
      <c r="B104" s="23">
        <v>201662</v>
      </c>
      <c r="C104" s="29" t="s">
        <v>430</v>
      </c>
      <c r="D104" s="24" cm="1">
        <f t="array" ref="D104:I104">IF(_xlfn.XLOOKUP($B104,data!$H:$H,data!J:O),_xlfn.XLOOKUP($B104,data!$H:$H,data!J:O),"")</f>
        <v>45691</v>
      </c>
      <c r="E104" s="24">
        <v>45705</v>
      </c>
      <c r="F104" s="23" t="str">
        <v/>
      </c>
      <c r="G104" s="23" t="str">
        <v/>
      </c>
      <c r="H104" s="24">
        <v>45901</v>
      </c>
      <c r="I104" s="24">
        <v>45915</v>
      </c>
    </row>
    <row r="105" spans="1:9">
      <c r="A105" s="23" t="s">
        <v>228</v>
      </c>
      <c r="B105" s="23">
        <v>243646</v>
      </c>
      <c r="C105" s="29" t="s">
        <v>430</v>
      </c>
      <c r="D105" s="24" cm="1">
        <f t="array" ref="D105:I105">IF(_xlfn.XLOOKUP($B105,data!$H:$H,data!J:O),_xlfn.XLOOKUP($B105,data!$H:$H,data!J:O),"")</f>
        <v>45693</v>
      </c>
      <c r="E105" s="24">
        <v>45707</v>
      </c>
      <c r="F105" s="24">
        <v>45834</v>
      </c>
      <c r="G105" s="23" t="str">
        <v/>
      </c>
      <c r="H105" s="24">
        <v>45902</v>
      </c>
      <c r="I105" s="24" t="str">
        <v/>
      </c>
    </row>
    <row r="106" spans="1:9">
      <c r="A106" s="23" t="s">
        <v>334</v>
      </c>
      <c r="B106" s="23">
        <v>240167</v>
      </c>
      <c r="C106" s="29" t="s">
        <v>430</v>
      </c>
      <c r="D106" s="24" cm="1">
        <f t="array" ref="D106:I106">IF(_xlfn.XLOOKUP($B106,data!$H:$H,data!J:O),_xlfn.XLOOKUP($B106,data!$H:$H,data!J:O),"")</f>
        <v>45701</v>
      </c>
      <c r="E106" s="24">
        <v>45715</v>
      </c>
      <c r="F106" s="23" t="str">
        <v/>
      </c>
      <c r="G106" s="23" t="str">
        <v/>
      </c>
      <c r="H106" s="24">
        <v>45902</v>
      </c>
      <c r="I106" s="24">
        <v>45916</v>
      </c>
    </row>
    <row r="107" spans="1:9">
      <c r="A107" s="23" t="s">
        <v>144</v>
      </c>
      <c r="B107" s="23">
        <v>172995</v>
      </c>
      <c r="C107" s="29" t="s">
        <v>430</v>
      </c>
      <c r="D107" s="24" t="str" cm="1">
        <f t="array" ref="D107:I107">IF(_xlfn.XLOOKUP($B107,data!$H:$H,data!J:O),_xlfn.XLOOKUP($B107,data!$H:$H,data!J:O),"")</f>
        <v/>
      </c>
      <c r="E107" s="24" t="str">
        <v/>
      </c>
      <c r="F107" s="24">
        <v>45828</v>
      </c>
      <c r="G107" s="24">
        <v>45842</v>
      </c>
      <c r="H107" s="24">
        <v>45898</v>
      </c>
      <c r="I107" s="24">
        <v>45912</v>
      </c>
    </row>
    <row r="108" spans="1:9">
      <c r="A108" s="23" t="s">
        <v>117</v>
      </c>
      <c r="B108" s="23">
        <v>275618</v>
      </c>
      <c r="C108" s="29" t="s">
        <v>430</v>
      </c>
      <c r="D108" s="24" cm="1">
        <f t="array" ref="D108:I108">IF(_xlfn.XLOOKUP($B108,data!$H:$H,data!J:O),_xlfn.XLOOKUP($B108,data!$H:$H,data!J:O),"")</f>
        <v>45701</v>
      </c>
      <c r="E108" s="24">
        <v>45715</v>
      </c>
      <c r="F108" s="23" t="str">
        <v/>
      </c>
      <c r="G108" s="23" t="str">
        <v/>
      </c>
      <c r="H108" s="24">
        <v>45904</v>
      </c>
      <c r="I108" s="24">
        <v>45918</v>
      </c>
    </row>
    <row r="109" spans="1:9">
      <c r="A109" s="23" t="s">
        <v>299</v>
      </c>
      <c r="B109" s="23">
        <v>267598</v>
      </c>
      <c r="C109" s="29" t="s">
        <v>430</v>
      </c>
      <c r="D109" s="24" cm="1">
        <f t="array" ref="D109:I109">IF(_xlfn.XLOOKUP($B109,data!$H:$H,data!J:O),_xlfn.XLOOKUP($B109,data!$H:$H,data!J:O),"")</f>
        <v>45700</v>
      </c>
      <c r="E109" s="24">
        <v>45714</v>
      </c>
      <c r="F109" s="23" t="str">
        <v/>
      </c>
      <c r="G109" s="23" t="str">
        <v/>
      </c>
      <c r="H109" s="24">
        <v>45894</v>
      </c>
      <c r="I109" s="24">
        <v>45908</v>
      </c>
    </row>
    <row r="110" spans="1:9">
      <c r="A110" s="23" t="s">
        <v>318</v>
      </c>
      <c r="B110" s="23">
        <v>99735</v>
      </c>
      <c r="C110" s="29" t="s">
        <v>430</v>
      </c>
      <c r="D110" s="24" t="str" cm="1">
        <f t="array" ref="D110:I110">IF(_xlfn.XLOOKUP($B110,data!$H:$H,data!J:O),_xlfn.XLOOKUP($B110,data!$H:$H,data!J:O),"")</f>
        <v/>
      </c>
      <c r="E110" s="24" t="str">
        <v/>
      </c>
      <c r="F110" s="24">
        <v>45832</v>
      </c>
      <c r="G110" s="24">
        <v>45846</v>
      </c>
      <c r="H110" s="24">
        <v>45898</v>
      </c>
      <c r="I110" s="24">
        <v>45912</v>
      </c>
    </row>
    <row r="111" spans="1:9">
      <c r="A111" s="23" t="s">
        <v>306</v>
      </c>
      <c r="B111" s="23">
        <v>186484</v>
      </c>
      <c r="C111" s="29" t="s">
        <v>431</v>
      </c>
      <c r="D111" s="24" t="str" cm="1">
        <f t="array" ref="D111:I111">IF(_xlfn.XLOOKUP($B111,data!$H:$H,data!J:O),_xlfn.XLOOKUP($B111,data!$H:$H,data!J:O),"")</f>
        <v/>
      </c>
      <c r="E111" s="24" t="str">
        <v/>
      </c>
      <c r="F111" s="23" t="str">
        <v/>
      </c>
      <c r="G111" s="23" t="str">
        <v/>
      </c>
      <c r="H111" s="24">
        <v>45904</v>
      </c>
      <c r="I111" s="24">
        <v>45918</v>
      </c>
    </row>
    <row r="112" spans="1:9">
      <c r="A112" s="23" t="s">
        <v>313</v>
      </c>
      <c r="B112" s="23">
        <v>227855</v>
      </c>
      <c r="C112" s="29" t="s">
        <v>430</v>
      </c>
      <c r="D112" s="24" cm="1">
        <f t="array" ref="D112:I112">IF(_xlfn.XLOOKUP($B112,data!$H:$H,data!J:O),_xlfn.XLOOKUP($B112,data!$H:$H,data!J:O),"")</f>
        <v>45691</v>
      </c>
      <c r="E112" s="24">
        <v>45705</v>
      </c>
      <c r="F112" s="23" t="str">
        <v/>
      </c>
      <c r="G112" s="23" t="str">
        <v/>
      </c>
      <c r="H112" s="24">
        <v>45894</v>
      </c>
      <c r="I112" s="24">
        <v>45908</v>
      </c>
    </row>
    <row r="113" spans="1:9">
      <c r="A113" s="23" t="s">
        <v>319</v>
      </c>
      <c r="B113" s="23">
        <v>186530</v>
      </c>
      <c r="C113" s="29" t="s">
        <v>430</v>
      </c>
      <c r="D113" s="24" cm="1">
        <f t="array" ref="D113:I113">IF(_xlfn.XLOOKUP($B113,data!$H:$H,data!J:O),_xlfn.XLOOKUP($B113,data!$H:$H,data!J:O),"")</f>
        <v>45701</v>
      </c>
      <c r="E113" s="24">
        <v>45715</v>
      </c>
      <c r="F113" s="23" t="str">
        <v/>
      </c>
      <c r="G113" s="23" t="str">
        <v/>
      </c>
      <c r="H113" s="24">
        <v>45905</v>
      </c>
      <c r="I113" s="24">
        <v>45919</v>
      </c>
    </row>
    <row r="114" spans="1:9">
      <c r="A114" s="23" t="s">
        <v>355</v>
      </c>
      <c r="B114" s="23">
        <v>173052</v>
      </c>
      <c r="C114" s="29" t="s">
        <v>430</v>
      </c>
      <c r="D114" s="24" t="str" cm="1">
        <f t="array" ref="D114:I114">IF(_xlfn.XLOOKUP($B114,data!$H:$H,data!J:O),_xlfn.XLOOKUP($B114,data!$H:$H,data!J:O),"")</f>
        <v/>
      </c>
      <c r="E114" s="24" t="str">
        <v/>
      </c>
      <c r="F114" s="24">
        <v>45825</v>
      </c>
      <c r="G114" s="24">
        <v>45839</v>
      </c>
      <c r="H114" s="24">
        <v>45903</v>
      </c>
      <c r="I114" s="24">
        <v>45917</v>
      </c>
    </row>
    <row r="115" spans="1:9">
      <c r="A115" s="23" t="s">
        <v>248</v>
      </c>
      <c r="B115" s="23">
        <v>134008</v>
      </c>
      <c r="C115" s="29" t="s">
        <v>430</v>
      </c>
      <c r="D115" s="24" cm="1">
        <f t="array" ref="D115:I115">IF(_xlfn.XLOOKUP($B115,data!$H:$H,data!J:O),_xlfn.XLOOKUP($B115,data!$H:$H,data!J:O),"")</f>
        <v>45691</v>
      </c>
      <c r="E115" s="24">
        <v>45705</v>
      </c>
      <c r="F115" s="23" t="str">
        <v/>
      </c>
      <c r="G115" s="23" t="str">
        <v/>
      </c>
      <c r="H115" s="24">
        <v>45894</v>
      </c>
      <c r="I115" s="24">
        <v>45908</v>
      </c>
    </row>
    <row r="116" spans="1:9">
      <c r="A116" s="23" t="s">
        <v>249</v>
      </c>
      <c r="B116" s="23">
        <v>134007</v>
      </c>
      <c r="C116" s="29" t="s">
        <v>430</v>
      </c>
      <c r="D116" s="24" cm="1">
        <f t="array" ref="D116:I116">IF(_xlfn.XLOOKUP($B116,data!$H:$H,data!J:O),_xlfn.XLOOKUP($B116,data!$H:$H,data!J:O),"")</f>
        <v>45694</v>
      </c>
      <c r="E116" s="24">
        <v>45708</v>
      </c>
      <c r="F116" s="23" t="str">
        <v/>
      </c>
      <c r="G116" s="23" t="str">
        <v/>
      </c>
      <c r="H116" s="24">
        <v>45901</v>
      </c>
      <c r="I116" s="24">
        <v>45915</v>
      </c>
    </row>
    <row r="117" spans="1:9">
      <c r="A117" s="23" t="s">
        <v>76</v>
      </c>
      <c r="B117" s="23">
        <v>79378</v>
      </c>
      <c r="C117" s="29" t="s">
        <v>430</v>
      </c>
      <c r="D117" s="24" cm="1">
        <f t="array" ref="D117:I117">IF(_xlfn.XLOOKUP($B117,data!$H:$H,data!J:O),_xlfn.XLOOKUP($B117,data!$H:$H,data!J:O),"")</f>
        <v>45695</v>
      </c>
      <c r="E117" s="24">
        <v>45709</v>
      </c>
      <c r="F117" s="23" t="str">
        <v/>
      </c>
      <c r="G117" s="23" t="str">
        <v/>
      </c>
      <c r="H117" s="24">
        <v>45901</v>
      </c>
      <c r="I117" s="24">
        <v>45915</v>
      </c>
    </row>
    <row r="118" spans="1:9">
      <c r="A118" s="23" t="s">
        <v>56</v>
      </c>
      <c r="B118" s="23">
        <v>79361</v>
      </c>
      <c r="C118" s="29" t="s">
        <v>430</v>
      </c>
      <c r="D118" s="24" t="str" cm="1">
        <f t="array" ref="D118:I118">IF(_xlfn.XLOOKUP($B118,data!$H:$H,data!J:O),_xlfn.XLOOKUP($B118,data!$H:$H,data!J:O),"")</f>
        <v/>
      </c>
      <c r="E118" s="24" t="str">
        <v/>
      </c>
      <c r="F118" s="24">
        <v>45834</v>
      </c>
      <c r="G118" s="24">
        <v>45848</v>
      </c>
      <c r="H118" s="24">
        <v>45895</v>
      </c>
      <c r="I118" s="24">
        <v>45909</v>
      </c>
    </row>
    <row r="119" spans="1:9">
      <c r="A119" s="23" t="s">
        <v>13</v>
      </c>
      <c r="B119" s="23">
        <v>173098</v>
      </c>
      <c r="C119" s="29" t="s">
        <v>430</v>
      </c>
      <c r="D119" s="24" cm="1">
        <f t="array" ref="D119:I119">IF(_xlfn.XLOOKUP($B119,data!$H:$H,data!J:O),_xlfn.XLOOKUP($B119,data!$H:$H,data!J:O),"")</f>
        <v>45701</v>
      </c>
      <c r="E119" s="24">
        <v>45715</v>
      </c>
      <c r="F119" s="23" t="str">
        <v/>
      </c>
      <c r="G119" s="23" t="str">
        <v/>
      </c>
      <c r="H119" s="24">
        <v>45898</v>
      </c>
      <c r="I119" s="24">
        <v>45912</v>
      </c>
    </row>
    <row r="120" spans="1:9">
      <c r="A120" s="23" t="s">
        <v>260</v>
      </c>
      <c r="B120" s="23">
        <v>79233</v>
      </c>
      <c r="C120" s="29" t="s">
        <v>430</v>
      </c>
      <c r="D120" s="24" t="str" cm="1">
        <f t="array" ref="D120:I120">IF(_xlfn.XLOOKUP($B120,data!$H:$H,data!J:O),_xlfn.XLOOKUP($B120,data!$H:$H,data!J:O),"")</f>
        <v/>
      </c>
      <c r="E120" s="24" t="str">
        <v/>
      </c>
      <c r="F120" s="24">
        <v>45835</v>
      </c>
      <c r="G120" s="24">
        <v>45849</v>
      </c>
      <c r="H120" s="24">
        <v>45905</v>
      </c>
      <c r="I120" s="24">
        <v>45919</v>
      </c>
    </row>
    <row r="121" spans="1:9">
      <c r="A121" s="23" t="s">
        <v>250</v>
      </c>
      <c r="B121" s="23">
        <v>148067</v>
      </c>
      <c r="C121" s="29" t="s">
        <v>430</v>
      </c>
      <c r="D121" s="24" cm="1">
        <f t="array" ref="D121:I121">IF(_xlfn.XLOOKUP($B121,data!$H:$H,data!J:O),_xlfn.XLOOKUP($B121,data!$H:$H,data!J:O),"")</f>
        <v>45695</v>
      </c>
      <c r="E121" s="24">
        <v>45709</v>
      </c>
      <c r="F121" s="23" t="str">
        <v/>
      </c>
      <c r="G121" s="23" t="str">
        <v/>
      </c>
      <c r="H121" s="24">
        <v>45895</v>
      </c>
      <c r="I121" s="24">
        <v>45909</v>
      </c>
    </row>
    <row r="122" spans="1:9">
      <c r="A122" s="23" t="s">
        <v>158</v>
      </c>
      <c r="B122" s="23">
        <v>60522</v>
      </c>
      <c r="C122" s="29" t="s">
        <v>430</v>
      </c>
      <c r="D122" s="24" t="str" cm="1">
        <f t="array" ref="D122:I122">IF(_xlfn.XLOOKUP($B122,data!$H:$H,data!J:O),_xlfn.XLOOKUP($B122,data!$H:$H,data!J:O),"")</f>
        <v/>
      </c>
      <c r="E122" s="24" t="str">
        <v/>
      </c>
      <c r="F122" s="24">
        <v>45835</v>
      </c>
      <c r="G122" s="24">
        <v>45849</v>
      </c>
      <c r="H122" s="24">
        <v>45905</v>
      </c>
      <c r="I122" s="24">
        <v>45919</v>
      </c>
    </row>
    <row r="123" spans="1:9">
      <c r="A123" s="23" t="s">
        <v>347</v>
      </c>
      <c r="B123" s="23">
        <v>147918</v>
      </c>
      <c r="C123" s="29" t="s">
        <v>430</v>
      </c>
      <c r="D123" s="24" t="str" cm="1">
        <f t="array" ref="D123:I123">IF(_xlfn.XLOOKUP($B123,data!$H:$H,data!J:O),_xlfn.XLOOKUP($B123,data!$H:$H,data!J:O),"")</f>
        <v/>
      </c>
      <c r="E123" s="24" t="str">
        <v/>
      </c>
      <c r="F123" s="24">
        <v>45831</v>
      </c>
      <c r="G123" s="24">
        <v>45845</v>
      </c>
      <c r="H123" s="24">
        <v>45901</v>
      </c>
      <c r="I123" s="24">
        <v>45915</v>
      </c>
    </row>
    <row r="124" spans="1:9">
      <c r="A124" s="23" t="s">
        <v>404</v>
      </c>
      <c r="B124" s="23">
        <v>251473</v>
      </c>
      <c r="C124" s="29" t="s">
        <v>430</v>
      </c>
      <c r="D124" s="24" cm="1">
        <f t="array" ref="D124:I124">IF(_xlfn.XLOOKUP($B124,data!$H:$H,data!J:O),_xlfn.XLOOKUP($B124,data!$H:$H,data!J:O),"")</f>
        <v>45694</v>
      </c>
      <c r="E124" s="24">
        <v>45708</v>
      </c>
      <c r="F124" s="24">
        <v>45831</v>
      </c>
      <c r="G124" s="23" t="str">
        <v/>
      </c>
      <c r="H124" s="24">
        <v>45897</v>
      </c>
      <c r="I124" s="24" t="str">
        <v/>
      </c>
    </row>
    <row r="125" spans="1:9">
      <c r="A125" s="23" t="s">
        <v>229</v>
      </c>
      <c r="B125" s="23">
        <v>201668</v>
      </c>
      <c r="C125" s="29" t="s">
        <v>430</v>
      </c>
      <c r="D125" s="24" cm="1">
        <f t="array" ref="D125:I125">IF(_xlfn.XLOOKUP($B125,data!$H:$H,data!J:O),_xlfn.XLOOKUP($B125,data!$H:$H,data!J:O),"")</f>
        <v>45698</v>
      </c>
      <c r="E125" s="24">
        <v>45712</v>
      </c>
      <c r="F125" s="23" t="str">
        <v/>
      </c>
      <c r="G125" s="23" t="str">
        <v/>
      </c>
      <c r="H125" s="24">
        <v>45905</v>
      </c>
      <c r="I125" s="24">
        <v>45919</v>
      </c>
    </row>
    <row r="126" spans="1:9">
      <c r="A126" s="23" t="s">
        <v>84</v>
      </c>
      <c r="B126" s="23">
        <v>133989</v>
      </c>
      <c r="C126" s="29" t="s">
        <v>430</v>
      </c>
      <c r="D126" s="24" t="str" cm="1">
        <f t="array" ref="D126:I126">IF(_xlfn.XLOOKUP($B126,data!$H:$H,data!J:O),_xlfn.XLOOKUP($B126,data!$H:$H,data!J:O),"")</f>
        <v/>
      </c>
      <c r="E126" s="24" t="str">
        <v/>
      </c>
      <c r="F126" s="24">
        <v>45834</v>
      </c>
      <c r="G126" s="24">
        <v>45848</v>
      </c>
      <c r="H126" s="24">
        <v>45897</v>
      </c>
      <c r="I126" s="24">
        <v>45911</v>
      </c>
    </row>
    <row r="127" spans="1:9">
      <c r="A127" s="23" t="s">
        <v>251</v>
      </c>
      <c r="B127" s="23">
        <v>79108</v>
      </c>
      <c r="C127" s="29" t="s">
        <v>430</v>
      </c>
      <c r="D127" s="24" cm="1">
        <f t="array" ref="D127:I127">IF(_xlfn.XLOOKUP($B127,data!$H:$H,data!J:O),_xlfn.XLOOKUP($B127,data!$H:$H,data!J:O),"")</f>
        <v>45693</v>
      </c>
      <c r="E127" s="24">
        <v>45707</v>
      </c>
      <c r="F127" s="23" t="str">
        <v/>
      </c>
      <c r="G127" s="23" t="str">
        <v/>
      </c>
      <c r="H127" s="24">
        <v>45896</v>
      </c>
      <c r="I127" s="24">
        <v>45910</v>
      </c>
    </row>
    <row r="128" spans="1:9">
      <c r="A128" s="23" t="s">
        <v>208</v>
      </c>
      <c r="B128" s="23">
        <v>186642</v>
      </c>
      <c r="C128" s="29" t="s">
        <v>430</v>
      </c>
      <c r="D128" s="24" cm="1">
        <f t="array" ref="D128:I128">IF(_xlfn.XLOOKUP($B128,data!$H:$H,data!J:O),_xlfn.XLOOKUP($B128,data!$H:$H,data!J:O),"")</f>
        <v>45692</v>
      </c>
      <c r="E128" s="24">
        <v>45706</v>
      </c>
      <c r="F128" s="23" t="str">
        <v/>
      </c>
      <c r="G128" s="23" t="str">
        <v/>
      </c>
      <c r="H128" s="24">
        <v>45905</v>
      </c>
      <c r="I128" s="24">
        <v>45919</v>
      </c>
    </row>
    <row r="129" spans="1:9">
      <c r="A129" s="23" t="s">
        <v>97</v>
      </c>
      <c r="B129" s="23">
        <v>251437</v>
      </c>
      <c r="C129" s="29" t="s">
        <v>430</v>
      </c>
      <c r="D129" s="24" cm="1">
        <f t="array" ref="D129:I129">IF(_xlfn.XLOOKUP($B129,data!$H:$H,data!J:O),_xlfn.XLOOKUP($B129,data!$H:$H,data!J:O),"")</f>
        <v>45699</v>
      </c>
      <c r="E129" s="24">
        <v>45713</v>
      </c>
      <c r="F129" s="23" t="str">
        <v/>
      </c>
      <c r="G129" s="23" t="str">
        <v/>
      </c>
      <c r="H129" s="24">
        <v>45901</v>
      </c>
      <c r="I129" s="24">
        <v>45915</v>
      </c>
    </row>
    <row r="130" spans="1:9">
      <c r="A130" s="23" t="s">
        <v>101</v>
      </c>
      <c r="B130" s="23">
        <v>251441</v>
      </c>
      <c r="C130" s="29" t="s">
        <v>430</v>
      </c>
      <c r="D130" s="24" t="str" cm="1">
        <f t="array" ref="D130:I130">IF(_xlfn.XLOOKUP($B130,data!$H:$H,data!J:O),_xlfn.XLOOKUP($B130,data!$H:$H,data!J:O),"")</f>
        <v/>
      </c>
      <c r="E130" s="24" t="str">
        <v/>
      </c>
      <c r="F130" s="24">
        <v>45831</v>
      </c>
      <c r="G130" s="24">
        <v>45845</v>
      </c>
      <c r="H130" s="24">
        <v>45905</v>
      </c>
      <c r="I130" s="24">
        <v>45919</v>
      </c>
    </row>
    <row r="131" spans="1:9">
      <c r="A131" s="23" t="s">
        <v>106</v>
      </c>
      <c r="B131" s="23">
        <v>251447</v>
      </c>
      <c r="C131" s="29" t="s">
        <v>430</v>
      </c>
      <c r="D131" s="24" cm="1">
        <f t="array" ref="D131:I131">IF(_xlfn.XLOOKUP($B131,data!$H:$H,data!J:O),_xlfn.XLOOKUP($B131,data!$H:$H,data!J:O),"")</f>
        <v>45700</v>
      </c>
      <c r="E131" s="24">
        <v>45714</v>
      </c>
      <c r="F131" s="23" t="str">
        <v/>
      </c>
      <c r="G131" s="23" t="str">
        <v/>
      </c>
      <c r="H131" s="24">
        <v>45905</v>
      </c>
      <c r="I131" s="24">
        <v>45919</v>
      </c>
    </row>
    <row r="132" spans="1:9">
      <c r="A132" s="23" t="s">
        <v>314</v>
      </c>
      <c r="B132" s="23">
        <v>227866</v>
      </c>
      <c r="C132" s="29" t="s">
        <v>430</v>
      </c>
      <c r="D132" s="24" cm="1">
        <f t="array" ref="D132:I132">IF(_xlfn.XLOOKUP($B132,data!$H:$H,data!J:O),_xlfn.XLOOKUP($B132,data!$H:$H,data!J:O),"")</f>
        <v>45692</v>
      </c>
      <c r="E132" s="24">
        <v>45706</v>
      </c>
      <c r="F132" s="23" t="str">
        <v/>
      </c>
      <c r="G132" s="23" t="str">
        <v/>
      </c>
      <c r="H132" s="24">
        <v>45895</v>
      </c>
      <c r="I132" s="24">
        <v>45909</v>
      </c>
    </row>
    <row r="133" spans="1:9">
      <c r="A133" s="23" t="s">
        <v>389</v>
      </c>
      <c r="B133" s="23">
        <v>159956</v>
      </c>
      <c r="C133" s="29" t="s">
        <v>430</v>
      </c>
      <c r="D133" s="24" t="str" cm="1">
        <f t="array" ref="D133:I133">IF(_xlfn.XLOOKUP($B133,data!$H:$H,data!J:O),_xlfn.XLOOKUP($B133,data!$H:$H,data!J:O),"")</f>
        <v/>
      </c>
      <c r="E133" s="24" t="str">
        <v/>
      </c>
      <c r="F133" s="24">
        <v>45834</v>
      </c>
      <c r="G133" s="24">
        <v>45848</v>
      </c>
      <c r="H133" s="24">
        <v>45897</v>
      </c>
      <c r="I133" s="24">
        <v>45911</v>
      </c>
    </row>
    <row r="134" spans="1:9">
      <c r="A134" s="23" t="s">
        <v>85</v>
      </c>
      <c r="B134" s="23">
        <v>201656</v>
      </c>
      <c r="C134" s="29" t="s">
        <v>430</v>
      </c>
      <c r="D134" s="24" t="str" cm="1">
        <f t="array" ref="D134:I134">IF(_xlfn.XLOOKUP($B134,data!$H:$H,data!J:O),_xlfn.XLOOKUP($B134,data!$H:$H,data!J:O),"")</f>
        <v/>
      </c>
      <c r="E134" s="24" t="str">
        <v/>
      </c>
      <c r="F134" s="24">
        <v>45824</v>
      </c>
      <c r="G134" s="24">
        <v>45838</v>
      </c>
      <c r="H134" s="24">
        <v>45897</v>
      </c>
      <c r="I134" s="24">
        <v>45911</v>
      </c>
    </row>
    <row r="135" spans="1:9">
      <c r="A135" s="23" t="s">
        <v>187</v>
      </c>
      <c r="B135" s="23">
        <v>186594</v>
      </c>
      <c r="C135" s="29" t="s">
        <v>430</v>
      </c>
      <c r="D135" s="24" t="str" cm="1">
        <f t="array" ref="D135:I135">IF(_xlfn.XLOOKUP($B135,data!$H:$H,data!J:O),_xlfn.XLOOKUP($B135,data!$H:$H,data!J:O),"")</f>
        <v/>
      </c>
      <c r="E135" s="24" t="str">
        <v/>
      </c>
      <c r="F135" s="24">
        <v>45831</v>
      </c>
      <c r="G135" s="24">
        <v>45845</v>
      </c>
      <c r="H135" s="24">
        <v>45903</v>
      </c>
      <c r="I135" s="24">
        <v>45917</v>
      </c>
    </row>
    <row r="136" spans="1:9">
      <c r="A136" s="23" t="s">
        <v>138</v>
      </c>
      <c r="B136" s="23">
        <v>267439</v>
      </c>
      <c r="C136" s="29" t="s">
        <v>430</v>
      </c>
      <c r="D136" s="24" cm="1">
        <f t="array" ref="D136:I136">IF(_xlfn.XLOOKUP($B136,data!$H:$H,data!J:O),_xlfn.XLOOKUP($B136,data!$H:$H,data!J:O),"")</f>
        <v>45702</v>
      </c>
      <c r="E136" s="24">
        <v>45716</v>
      </c>
      <c r="F136" s="23" t="str">
        <v/>
      </c>
      <c r="G136" s="23" t="str">
        <v/>
      </c>
      <c r="H136" s="24">
        <v>45895</v>
      </c>
      <c r="I136" s="24">
        <v>45909</v>
      </c>
    </row>
    <row r="137" spans="1:9">
      <c r="A137" s="23" t="s">
        <v>192</v>
      </c>
      <c r="B137" s="23">
        <v>60987</v>
      </c>
      <c r="C137" s="29" t="s">
        <v>430</v>
      </c>
      <c r="D137" s="24" cm="1">
        <f t="array" ref="D137:I137">IF(_xlfn.XLOOKUP($B137,data!$H:$H,data!J:O),_xlfn.XLOOKUP($B137,data!$H:$H,data!J:O),"")</f>
        <v>45694</v>
      </c>
      <c r="E137" s="24">
        <v>45708</v>
      </c>
      <c r="F137" s="23" t="str">
        <v/>
      </c>
      <c r="G137" s="23" t="str">
        <v/>
      </c>
      <c r="H137" s="24">
        <v>45894</v>
      </c>
      <c r="I137" s="24">
        <v>45908</v>
      </c>
    </row>
    <row r="138" spans="1:9">
      <c r="A138" s="23" t="s">
        <v>159</v>
      </c>
      <c r="B138" s="23">
        <v>134030</v>
      </c>
      <c r="C138" s="29" t="s">
        <v>430</v>
      </c>
      <c r="D138" s="24" t="str" cm="1">
        <f t="array" ref="D138:I138">IF(_xlfn.XLOOKUP($B138,data!$H:$H,data!J:O),_xlfn.XLOOKUP($B138,data!$H:$H,data!J:O),"")</f>
        <v/>
      </c>
      <c r="E138" s="24" t="str">
        <v/>
      </c>
      <c r="F138" s="24">
        <v>45833</v>
      </c>
      <c r="G138" s="24">
        <v>45847</v>
      </c>
      <c r="H138" s="24">
        <v>45905</v>
      </c>
      <c r="I138" s="24">
        <v>45919</v>
      </c>
    </row>
    <row r="139" spans="1:9">
      <c r="A139" s="23" t="s">
        <v>382</v>
      </c>
      <c r="B139" s="23">
        <v>79331</v>
      </c>
      <c r="C139" s="29" t="s">
        <v>431</v>
      </c>
      <c r="D139" s="24" t="str" cm="1">
        <f t="array" ref="D139:I139">IF(_xlfn.XLOOKUP($B139,data!$H:$H,data!J:O),_xlfn.XLOOKUP($B139,data!$H:$H,data!J:O),"")</f>
        <v/>
      </c>
      <c r="E139" s="24" t="str">
        <v/>
      </c>
      <c r="F139" s="23" t="str">
        <v/>
      </c>
      <c r="G139" s="23" t="str">
        <v/>
      </c>
      <c r="H139" s="24">
        <v>45905</v>
      </c>
      <c r="I139" s="24">
        <v>45919</v>
      </c>
    </row>
    <row r="140" spans="1:9">
      <c r="A140" s="23" t="s">
        <v>53</v>
      </c>
      <c r="B140" s="23">
        <v>227854</v>
      </c>
      <c r="C140" s="29" t="s">
        <v>430</v>
      </c>
      <c r="D140" s="24" t="str" cm="1">
        <f t="array" ref="D140:I140">IF(_xlfn.XLOOKUP($B140,data!$H:$H,data!J:O),_xlfn.XLOOKUP($B140,data!$H:$H,data!J:O),"")</f>
        <v/>
      </c>
      <c r="E140" s="24" t="str">
        <v/>
      </c>
      <c r="F140" s="24">
        <v>45832</v>
      </c>
      <c r="G140" s="24">
        <v>45846</v>
      </c>
      <c r="H140" s="24">
        <v>45895</v>
      </c>
      <c r="I140" s="24">
        <v>45909</v>
      </c>
    </row>
    <row r="141" spans="1:9">
      <c r="A141" s="23" t="s">
        <v>46</v>
      </c>
      <c r="B141" s="23">
        <v>227846</v>
      </c>
      <c r="C141" s="29" t="s">
        <v>430</v>
      </c>
      <c r="D141" s="24" cm="1">
        <f t="array" ref="D141:I141">IF(_xlfn.XLOOKUP($B141,data!$H:$H,data!J:O),_xlfn.XLOOKUP($B141,data!$H:$H,data!J:O),"")</f>
        <v>45691</v>
      </c>
      <c r="E141" s="24">
        <v>45705</v>
      </c>
      <c r="F141" s="23" t="str">
        <v/>
      </c>
      <c r="G141" s="23" t="str">
        <v/>
      </c>
      <c r="H141" s="24">
        <v>45894</v>
      </c>
      <c r="I141" s="24">
        <v>45908</v>
      </c>
    </row>
    <row r="142" spans="1:9">
      <c r="A142" s="23" t="s">
        <v>358</v>
      </c>
      <c r="B142" s="23">
        <v>79334</v>
      </c>
      <c r="C142" s="29" t="s">
        <v>431</v>
      </c>
      <c r="D142" s="24" t="str" cm="1">
        <f t="array" ref="D142:I142">IF(_xlfn.XLOOKUP($B142,data!$H:$H,data!J:O),_xlfn.XLOOKUP($B142,data!$H:$H,data!J:O),"")</f>
        <v/>
      </c>
      <c r="E142" s="24" t="str">
        <v/>
      </c>
      <c r="F142" s="23" t="str">
        <v/>
      </c>
      <c r="G142" s="23" t="str">
        <v/>
      </c>
      <c r="H142" s="24">
        <v>45894</v>
      </c>
      <c r="I142" s="24">
        <v>45908</v>
      </c>
    </row>
    <row r="143" spans="1:9">
      <c r="A143" s="23" t="s">
        <v>118</v>
      </c>
      <c r="B143" s="23">
        <v>251451</v>
      </c>
      <c r="C143" s="29" t="s">
        <v>430</v>
      </c>
      <c r="D143" s="24" t="str" cm="1">
        <f t="array" ref="D143:I143">IF(_xlfn.XLOOKUP($B143,data!$H:$H,data!J:O),_xlfn.XLOOKUP($B143,data!$H:$H,data!J:O),"")</f>
        <v/>
      </c>
      <c r="E143" s="24" t="str">
        <v/>
      </c>
      <c r="F143" s="24">
        <v>45826</v>
      </c>
      <c r="G143" s="24">
        <v>45840</v>
      </c>
      <c r="H143" s="24">
        <v>45897</v>
      </c>
      <c r="I143" s="24">
        <v>45911</v>
      </c>
    </row>
    <row r="144" spans="1:9">
      <c r="A144" s="23" t="s">
        <v>270</v>
      </c>
      <c r="B144" s="23">
        <v>251497</v>
      </c>
      <c r="C144" s="29" t="s">
        <v>430</v>
      </c>
      <c r="D144" s="24" cm="1">
        <f t="array" ref="D144:I144">IF(_xlfn.XLOOKUP($B144,data!$H:$H,data!J:O),_xlfn.XLOOKUP($B144,data!$H:$H,data!J:O),"")</f>
        <v>45691</v>
      </c>
      <c r="E144" s="24">
        <v>45705</v>
      </c>
      <c r="F144" s="23" t="str">
        <v/>
      </c>
      <c r="G144" s="23" t="str">
        <v/>
      </c>
      <c r="H144" s="24">
        <v>45898</v>
      </c>
      <c r="I144" s="24">
        <v>45912</v>
      </c>
    </row>
    <row r="145" spans="1:9">
      <c r="A145" s="23" t="s">
        <v>178</v>
      </c>
      <c r="B145" s="23">
        <v>240155</v>
      </c>
      <c r="C145" s="29" t="s">
        <v>430</v>
      </c>
      <c r="D145" s="24" cm="1">
        <f t="array" ref="D145:I145">IF(_xlfn.XLOOKUP($B145,data!$H:$H,data!J:O),_xlfn.XLOOKUP($B145,data!$H:$H,data!J:O),"")</f>
        <v>45701</v>
      </c>
      <c r="E145" s="24">
        <v>45715</v>
      </c>
      <c r="F145" s="23" t="str">
        <v/>
      </c>
      <c r="G145" s="23" t="str">
        <v/>
      </c>
      <c r="H145" s="24">
        <v>45896</v>
      </c>
      <c r="I145" s="24">
        <v>45910</v>
      </c>
    </row>
    <row r="146" spans="1:9">
      <c r="A146" s="23" t="s">
        <v>93</v>
      </c>
      <c r="B146" s="23">
        <v>144688</v>
      </c>
      <c r="C146" s="29" t="s">
        <v>430</v>
      </c>
      <c r="D146" s="24" t="str" cm="1">
        <f t="array" ref="D146:I146">IF(_xlfn.XLOOKUP($B146,data!$H:$H,data!J:O),_xlfn.XLOOKUP($B146,data!$H:$H,data!J:O),"")</f>
        <v/>
      </c>
      <c r="E146" s="24" t="str">
        <v/>
      </c>
      <c r="F146" s="24">
        <v>45824</v>
      </c>
      <c r="G146" s="24">
        <v>45838</v>
      </c>
      <c r="H146" s="24">
        <v>45896</v>
      </c>
      <c r="I146" s="24">
        <v>45910</v>
      </c>
    </row>
    <row r="147" spans="1:9">
      <c r="A147" s="23" t="s">
        <v>182</v>
      </c>
      <c r="B147" s="23">
        <v>240156</v>
      </c>
      <c r="C147" s="29" t="s">
        <v>430</v>
      </c>
      <c r="D147" s="24" t="str" cm="1">
        <f t="array" ref="D147:I147">IF(_xlfn.XLOOKUP($B147,data!$H:$H,data!J:O),_xlfn.XLOOKUP($B147,data!$H:$H,data!J:O),"")</f>
        <v/>
      </c>
      <c r="E147" s="24" t="str">
        <v/>
      </c>
      <c r="F147" s="24">
        <v>45828</v>
      </c>
      <c r="G147" s="24">
        <v>45842</v>
      </c>
      <c r="H147" s="24">
        <v>45905</v>
      </c>
      <c r="I147" s="24">
        <v>45919</v>
      </c>
    </row>
    <row r="148" spans="1:9">
      <c r="A148" s="23" t="s">
        <v>410</v>
      </c>
      <c r="B148" s="23">
        <v>267532</v>
      </c>
      <c r="C148" s="29" t="s">
        <v>430</v>
      </c>
      <c r="D148" s="24" cm="1">
        <f t="array" ref="D148:I148">IF(_xlfn.XLOOKUP($B148,data!$H:$H,data!J:O),_xlfn.XLOOKUP($B148,data!$H:$H,data!J:O),"")</f>
        <v>45699</v>
      </c>
      <c r="E148" s="24">
        <v>45713</v>
      </c>
      <c r="F148" s="23" t="str">
        <v/>
      </c>
      <c r="G148" s="23" t="str">
        <v/>
      </c>
      <c r="H148" s="24">
        <v>45897</v>
      </c>
      <c r="I148" s="24">
        <v>45911</v>
      </c>
    </row>
    <row r="149" spans="1:9">
      <c r="A149" s="23" t="s">
        <v>49</v>
      </c>
      <c r="B149" s="23">
        <v>79366</v>
      </c>
      <c r="C149" s="29" t="s">
        <v>430</v>
      </c>
      <c r="D149" s="24" cm="1">
        <f t="array" ref="D149:I149">IF(_xlfn.XLOOKUP($B149,data!$H:$H,data!J:O),_xlfn.XLOOKUP($B149,data!$H:$H,data!J:O),"")</f>
        <v>45695</v>
      </c>
      <c r="E149" s="24">
        <v>45709</v>
      </c>
      <c r="F149" s="23" t="str">
        <v/>
      </c>
      <c r="G149" s="23" t="str">
        <v/>
      </c>
      <c r="H149" s="24">
        <v>45903</v>
      </c>
      <c r="I149" s="24">
        <v>45917</v>
      </c>
    </row>
    <row r="150" spans="1:9">
      <c r="A150" s="23" t="s">
        <v>184</v>
      </c>
      <c r="B150" s="23">
        <v>240189</v>
      </c>
      <c r="C150" s="29" t="s">
        <v>431</v>
      </c>
      <c r="D150" s="24" t="str" cm="1">
        <f t="array" ref="D150:I150">IF(_xlfn.XLOOKUP($B150,data!$H:$H,data!J:O),_xlfn.XLOOKUP($B150,data!$H:$H,data!J:O),"")</f>
        <v/>
      </c>
      <c r="E150" s="24" t="str">
        <v/>
      </c>
      <c r="F150" s="23" t="str">
        <v/>
      </c>
      <c r="G150" s="23" t="str">
        <v/>
      </c>
      <c r="H150" s="24">
        <v>45894</v>
      </c>
      <c r="I150" s="24">
        <v>45908</v>
      </c>
    </row>
    <row r="151" spans="1:9">
      <c r="A151" s="23" t="s">
        <v>188</v>
      </c>
      <c r="B151" s="23">
        <v>240154</v>
      </c>
      <c r="C151" s="29" t="s">
        <v>430</v>
      </c>
      <c r="D151" s="24" t="str" cm="1">
        <f t="array" ref="D151:I151">IF(_xlfn.XLOOKUP($B151,data!$H:$H,data!J:O),_xlfn.XLOOKUP($B151,data!$H:$H,data!J:O),"")</f>
        <v/>
      </c>
      <c r="E151" s="24" t="str">
        <v/>
      </c>
      <c r="F151" s="24">
        <v>45835</v>
      </c>
      <c r="G151" s="24">
        <v>45849</v>
      </c>
      <c r="H151" s="24">
        <v>45901</v>
      </c>
      <c r="I151" s="24">
        <v>45915</v>
      </c>
    </row>
    <row r="152" spans="1:9">
      <c r="A152" s="23" t="s">
        <v>185</v>
      </c>
      <c r="B152" s="23">
        <v>67177</v>
      </c>
      <c r="C152" s="29" t="s">
        <v>430</v>
      </c>
      <c r="D152" s="24" cm="1">
        <f t="array" ref="D152:I152">IF(_xlfn.XLOOKUP($B152,data!$H:$H,data!J:O),_xlfn.XLOOKUP($B152,data!$H:$H,data!J:O),"")</f>
        <v>45702</v>
      </c>
      <c r="E152" s="24">
        <v>45716</v>
      </c>
      <c r="F152" s="23" t="str">
        <v/>
      </c>
      <c r="G152" s="23" t="str">
        <v/>
      </c>
      <c r="H152" s="24">
        <v>45895</v>
      </c>
      <c r="I152" s="24">
        <v>45909</v>
      </c>
    </row>
    <row r="153" spans="1:9">
      <c r="A153" s="23" t="s">
        <v>201</v>
      </c>
      <c r="B153" s="23">
        <v>240187</v>
      </c>
      <c r="C153" s="29" t="s">
        <v>430</v>
      </c>
      <c r="D153" s="24" t="str" cm="1">
        <f t="array" ref="D153:I153">IF(_xlfn.XLOOKUP($B153,data!$H:$H,data!J:O),_xlfn.XLOOKUP($B153,data!$H:$H,data!J:O),"")</f>
        <v/>
      </c>
      <c r="E153" s="24" t="str">
        <v/>
      </c>
      <c r="F153" s="24">
        <v>45833</v>
      </c>
      <c r="G153" s="24">
        <v>45847</v>
      </c>
      <c r="H153" s="24">
        <v>45905</v>
      </c>
      <c r="I153" s="24">
        <v>45919</v>
      </c>
    </row>
    <row r="154" spans="1:9">
      <c r="A154" s="23" t="s">
        <v>364</v>
      </c>
      <c r="B154" s="23">
        <v>245244</v>
      </c>
      <c r="C154" s="29" t="s">
        <v>431</v>
      </c>
      <c r="D154" s="24" t="str" cm="1">
        <f t="array" ref="D154:I154">IF(_xlfn.XLOOKUP($B154,data!$H:$H,data!J:O),_xlfn.XLOOKUP($B154,data!$H:$H,data!J:O),"")</f>
        <v/>
      </c>
      <c r="E154" s="24" t="str">
        <v/>
      </c>
      <c r="F154" s="24" t="str">
        <v/>
      </c>
      <c r="G154" s="24" t="str">
        <v/>
      </c>
      <c r="H154" s="24">
        <v>45902</v>
      </c>
      <c r="I154" s="24">
        <v>45916</v>
      </c>
    </row>
    <row r="155" spans="1:9">
      <c r="A155" s="23" t="s">
        <v>98</v>
      </c>
      <c r="B155" s="23">
        <v>251439</v>
      </c>
      <c r="C155" s="29" t="s">
        <v>430</v>
      </c>
      <c r="D155" s="24" cm="1">
        <f t="array" ref="D155:I155">IF(_xlfn.XLOOKUP($B155,data!$H:$H,data!J:O),_xlfn.XLOOKUP($B155,data!$H:$H,data!J:O),"")</f>
        <v>45692</v>
      </c>
      <c r="E155" s="24">
        <v>45706</v>
      </c>
      <c r="F155" s="23" t="str">
        <v/>
      </c>
      <c r="G155" s="23" t="str">
        <v/>
      </c>
      <c r="H155" s="24">
        <v>45898</v>
      </c>
      <c r="I155" s="24">
        <v>45912</v>
      </c>
    </row>
    <row r="156" spans="1:9">
      <c r="A156" s="23" t="s">
        <v>102</v>
      </c>
      <c r="B156" s="23">
        <v>87742</v>
      </c>
      <c r="C156" s="29" t="s">
        <v>430</v>
      </c>
      <c r="D156" s="24" t="str" cm="1">
        <f t="array" ref="D156:I156">IF(_xlfn.XLOOKUP($B156,data!$H:$H,data!J:O),_xlfn.XLOOKUP($B156,data!$H:$H,data!J:O),"")</f>
        <v/>
      </c>
      <c r="E156" s="24" t="str">
        <v/>
      </c>
      <c r="F156" s="24">
        <v>45824</v>
      </c>
      <c r="G156" s="24">
        <v>45838</v>
      </c>
      <c r="H156" s="24">
        <v>45897</v>
      </c>
      <c r="I156" s="24">
        <v>45911</v>
      </c>
    </row>
    <row r="157" spans="1:9">
      <c r="A157" s="23" t="s">
        <v>107</v>
      </c>
      <c r="B157" s="23">
        <v>79383</v>
      </c>
      <c r="C157" s="29" t="s">
        <v>430</v>
      </c>
      <c r="D157" s="24" cm="1">
        <f t="array" ref="D157:I157">IF(_xlfn.XLOOKUP($B157,data!$H:$H,data!J:O),_xlfn.XLOOKUP($B157,data!$H:$H,data!J:O),"")</f>
        <v>45695</v>
      </c>
      <c r="E157" s="24">
        <v>45709</v>
      </c>
      <c r="F157" s="23" t="str">
        <v/>
      </c>
      <c r="G157" s="23" t="str">
        <v/>
      </c>
      <c r="H157" s="24">
        <v>45903</v>
      </c>
      <c r="I157" s="24">
        <v>45917</v>
      </c>
    </row>
    <row r="158" spans="1:9">
      <c r="A158" s="23" t="s">
        <v>193</v>
      </c>
      <c r="B158" s="23">
        <v>240162</v>
      </c>
      <c r="C158" s="29" t="s">
        <v>431</v>
      </c>
      <c r="D158" s="24" t="str" cm="1">
        <f t="array" ref="D158:I158">IF(_xlfn.XLOOKUP($B158,data!$H:$H,data!J:O),_xlfn.XLOOKUP($B158,data!$H:$H,data!J:O),"")</f>
        <v/>
      </c>
      <c r="E158" s="24" t="str">
        <v/>
      </c>
      <c r="F158" s="23" t="str">
        <v/>
      </c>
      <c r="G158" s="23" t="str">
        <v/>
      </c>
      <c r="H158" s="24">
        <v>45894</v>
      </c>
      <c r="I158" s="24">
        <v>45908</v>
      </c>
    </row>
    <row r="159" spans="1:9">
      <c r="A159" s="23" t="s">
        <v>198</v>
      </c>
      <c r="B159" s="23">
        <v>147957</v>
      </c>
      <c r="C159" s="29" t="s">
        <v>430</v>
      </c>
      <c r="D159" s="24" t="str" cm="1">
        <f t="array" ref="D159:I159">IF(_xlfn.XLOOKUP($B159,data!$H:$H,data!J:O),_xlfn.XLOOKUP($B159,data!$H:$H,data!J:O),"")</f>
        <v/>
      </c>
      <c r="E159" s="24" t="str">
        <v/>
      </c>
      <c r="F159" s="24">
        <v>45832</v>
      </c>
      <c r="G159" s="24">
        <v>45846</v>
      </c>
      <c r="H159" s="24">
        <v>45897</v>
      </c>
      <c r="I159" s="24">
        <v>45911</v>
      </c>
    </row>
    <row r="160" spans="1:9">
      <c r="A160" s="23" t="s">
        <v>8</v>
      </c>
      <c r="B160" s="23">
        <v>133974</v>
      </c>
      <c r="C160" s="29" t="s">
        <v>430</v>
      </c>
      <c r="D160" s="24" cm="1">
        <f t="array" ref="D160:I160">IF(_xlfn.XLOOKUP($B160,data!$H:$H,data!J:O),_xlfn.XLOOKUP($B160,data!$H:$H,data!J:O),"")</f>
        <v>45692</v>
      </c>
      <c r="E160" s="24">
        <v>45706</v>
      </c>
      <c r="F160" s="23" t="str">
        <v/>
      </c>
      <c r="G160" s="23" t="str">
        <v/>
      </c>
      <c r="H160" s="24">
        <v>45894</v>
      </c>
      <c r="I160" s="24">
        <v>45908</v>
      </c>
    </row>
    <row r="161" spans="1:9">
      <c r="A161" s="23" t="s">
        <v>87</v>
      </c>
      <c r="B161" s="23">
        <v>60463</v>
      </c>
      <c r="C161" s="29" t="s">
        <v>430</v>
      </c>
      <c r="D161" s="24" cm="1">
        <f t="array" ref="D161:I161">IF(_xlfn.XLOOKUP($B161,data!$H:$H,data!J:O),_xlfn.XLOOKUP($B161,data!$H:$H,data!J:O),"")</f>
        <v>45695</v>
      </c>
      <c r="E161" s="24">
        <v>45709</v>
      </c>
      <c r="F161" s="23" t="str">
        <v/>
      </c>
      <c r="G161" s="23" t="str">
        <v/>
      </c>
      <c r="H161" s="24">
        <v>45898</v>
      </c>
      <c r="I161" s="24">
        <v>45912</v>
      </c>
    </row>
    <row r="162" spans="1:9">
      <c r="A162" s="23" t="s">
        <v>87</v>
      </c>
      <c r="B162" s="23">
        <v>267456</v>
      </c>
      <c r="C162" s="29" t="s">
        <v>430</v>
      </c>
      <c r="D162" s="24" cm="1">
        <f t="array" ref="D162:I162">IF(_xlfn.XLOOKUP($B162,data!$H:$H,data!J:O),_xlfn.XLOOKUP($B162,data!$H:$H,data!J:O),"")</f>
        <v>45695</v>
      </c>
      <c r="E162" s="24">
        <v>45709</v>
      </c>
      <c r="F162" s="23" t="str">
        <v/>
      </c>
      <c r="G162" s="23" t="str">
        <v/>
      </c>
      <c r="H162" s="24">
        <v>45898</v>
      </c>
      <c r="I162" s="24">
        <v>45912</v>
      </c>
    </row>
    <row r="163" spans="1:9">
      <c r="A163" s="23" t="s">
        <v>94</v>
      </c>
      <c r="B163" s="23">
        <v>60452</v>
      </c>
      <c r="C163" s="29" t="s">
        <v>430</v>
      </c>
      <c r="D163" s="24" t="str" cm="1">
        <f t="array" ref="D163:I163">IF(_xlfn.XLOOKUP($B163,data!$H:$H,data!J:O),_xlfn.XLOOKUP($B163,data!$H:$H,data!J:O),"")</f>
        <v/>
      </c>
      <c r="E163" s="24" t="str">
        <v/>
      </c>
      <c r="F163" s="24">
        <v>45831</v>
      </c>
      <c r="G163" s="24">
        <v>45845</v>
      </c>
      <c r="H163" s="24">
        <v>45905</v>
      </c>
      <c r="I163" s="24">
        <v>45919</v>
      </c>
    </row>
    <row r="164" spans="1:9">
      <c r="A164" s="23" t="s">
        <v>94</v>
      </c>
      <c r="B164" s="23">
        <v>267459</v>
      </c>
      <c r="C164" s="29" t="s">
        <v>430</v>
      </c>
      <c r="D164" s="24" t="str" cm="1">
        <f t="array" ref="D164:I164">IF(_xlfn.XLOOKUP($B164,data!$H:$H,data!J:O),_xlfn.XLOOKUP($B164,data!$H:$H,data!J:O),"")</f>
        <v/>
      </c>
      <c r="E164" s="24" t="str">
        <v/>
      </c>
      <c r="F164" s="24">
        <v>45831</v>
      </c>
      <c r="G164" s="24">
        <v>45845</v>
      </c>
      <c r="H164" s="24">
        <v>45901</v>
      </c>
      <c r="I164" s="24">
        <v>45915</v>
      </c>
    </row>
    <row r="165" spans="1:9">
      <c r="A165" s="23" t="s">
        <v>169</v>
      </c>
      <c r="B165" s="23">
        <v>267464</v>
      </c>
      <c r="C165" s="29" t="s">
        <v>430</v>
      </c>
      <c r="D165" s="24" t="str" cm="1">
        <f t="array" ref="D165:I165">IF(_xlfn.XLOOKUP($B165,data!$H:$H,data!J:O),_xlfn.XLOOKUP($B165,data!$H:$H,data!J:O),"")</f>
        <v/>
      </c>
      <c r="E165" s="24" t="str">
        <v/>
      </c>
      <c r="F165" s="24">
        <v>45828</v>
      </c>
      <c r="G165" s="24">
        <v>45842</v>
      </c>
      <c r="H165" s="24">
        <v>45896</v>
      </c>
      <c r="I165" s="24">
        <v>45910</v>
      </c>
    </row>
    <row r="166" spans="1:9">
      <c r="A166" s="23" t="s">
        <v>166</v>
      </c>
      <c r="B166" s="23">
        <v>79737</v>
      </c>
      <c r="C166" s="29" t="s">
        <v>430</v>
      </c>
      <c r="D166" s="24" cm="1">
        <f t="array" ref="D166:I166">IF(_xlfn.XLOOKUP($B166,data!$H:$H,data!J:O),_xlfn.XLOOKUP($B166,data!$H:$H,data!J:O),"")</f>
        <v>45699</v>
      </c>
      <c r="E166" s="24">
        <v>45713</v>
      </c>
      <c r="F166" s="23" t="str">
        <v/>
      </c>
      <c r="G166" s="23" t="str">
        <v/>
      </c>
      <c r="H166" s="24">
        <v>45902</v>
      </c>
      <c r="I166" s="24">
        <v>45916</v>
      </c>
    </row>
    <row r="167" spans="1:9">
      <c r="A167" s="23" t="s">
        <v>303</v>
      </c>
      <c r="B167" s="23">
        <v>267668</v>
      </c>
      <c r="C167" s="29" t="s">
        <v>430</v>
      </c>
      <c r="D167" s="24" t="str" cm="1">
        <f t="array" ref="D167:I167">IF(_xlfn.XLOOKUP($B167,data!$H:$H,data!J:O),_xlfn.XLOOKUP($B167,data!$H:$H,data!J:O),"")</f>
        <v/>
      </c>
      <c r="E167" s="24" t="str">
        <v/>
      </c>
      <c r="F167" s="24">
        <v>45835</v>
      </c>
      <c r="G167" s="24">
        <v>45849</v>
      </c>
      <c r="H167" s="24">
        <v>45898</v>
      </c>
      <c r="I167" s="24">
        <v>45912</v>
      </c>
    </row>
    <row r="168" spans="1:9">
      <c r="A168" s="23" t="s">
        <v>400</v>
      </c>
      <c r="B168" s="23">
        <v>243644</v>
      </c>
      <c r="C168" s="29" t="s">
        <v>430</v>
      </c>
      <c r="D168" s="24" t="str" cm="1">
        <f t="array" ref="D168:I168">IF(_xlfn.XLOOKUP($B168,data!$H:$H,data!J:O),_xlfn.XLOOKUP($B168,data!$H:$H,data!J:O),"")</f>
        <v/>
      </c>
      <c r="E168" s="24" t="str">
        <v/>
      </c>
      <c r="F168" s="24">
        <v>45824</v>
      </c>
      <c r="G168" s="24">
        <v>45838</v>
      </c>
      <c r="H168" s="24">
        <v>45895</v>
      </c>
      <c r="I168" s="24">
        <v>45909</v>
      </c>
    </row>
    <row r="169" spans="1:9">
      <c r="A169" s="23" t="s">
        <v>88</v>
      </c>
      <c r="B169" s="23">
        <v>251426</v>
      </c>
      <c r="C169" s="29" t="s">
        <v>430</v>
      </c>
      <c r="D169" s="24" cm="1">
        <f t="array" ref="D169:I169">IF(_xlfn.XLOOKUP($B169,data!$H:$H,data!J:O),_xlfn.XLOOKUP($B169,data!$H:$H,data!J:O),"")</f>
        <v>45702</v>
      </c>
      <c r="E169" s="24">
        <v>45716</v>
      </c>
      <c r="F169" s="23" t="str">
        <v/>
      </c>
      <c r="G169" s="23" t="str">
        <v/>
      </c>
      <c r="H169" s="24">
        <v>45901</v>
      </c>
      <c r="I169" s="24">
        <v>45915</v>
      </c>
    </row>
    <row r="170" spans="1:9">
      <c r="A170" s="23" t="s">
        <v>271</v>
      </c>
      <c r="B170" s="23">
        <v>240172</v>
      </c>
      <c r="C170" s="29" t="s">
        <v>430</v>
      </c>
      <c r="D170" s="24" cm="1">
        <f t="array" ref="D170:I170">IF(_xlfn.XLOOKUP($B170,data!$H:$H,data!J:O),_xlfn.XLOOKUP($B170,data!$H:$H,data!J:O),"")</f>
        <v>45694</v>
      </c>
      <c r="E170" s="24">
        <v>45708</v>
      </c>
      <c r="F170" s="23" t="str">
        <v/>
      </c>
      <c r="G170" s="23" t="str">
        <v/>
      </c>
      <c r="H170" s="24">
        <v>45898</v>
      </c>
      <c r="I170" s="24">
        <v>45912</v>
      </c>
    </row>
    <row r="171" spans="1:9">
      <c r="A171" s="23" t="s">
        <v>310</v>
      </c>
      <c r="B171" s="23">
        <v>216065</v>
      </c>
      <c r="C171" s="29" t="s">
        <v>430</v>
      </c>
      <c r="D171" s="24" t="str" cm="1">
        <f t="array" ref="D171:I171">IF(_xlfn.XLOOKUP($B171,data!$H:$H,data!J:O),_xlfn.XLOOKUP($B171,data!$H:$H,data!J:O),"")</f>
        <v/>
      </c>
      <c r="E171" s="24" t="str">
        <v/>
      </c>
      <c r="F171" s="24">
        <v>45828</v>
      </c>
      <c r="G171" s="24">
        <v>45842</v>
      </c>
      <c r="H171" s="24">
        <v>45901</v>
      </c>
      <c r="I171" s="24">
        <v>45915</v>
      </c>
    </row>
    <row r="172" spans="1:9">
      <c r="A172" s="23" t="s">
        <v>206</v>
      </c>
      <c r="B172" s="23">
        <v>215450</v>
      </c>
      <c r="C172" s="29" t="s">
        <v>430</v>
      </c>
      <c r="D172" s="24" cm="1">
        <f t="array" ref="D172:I172">IF(_xlfn.XLOOKUP($B172,data!$H:$H,data!J:O),_xlfn.XLOOKUP($B172,data!$H:$H,data!J:O),"")</f>
        <v>45701</v>
      </c>
      <c r="E172" s="24">
        <v>45715</v>
      </c>
      <c r="F172" s="23" t="str">
        <v/>
      </c>
      <c r="G172" s="23" t="str">
        <v/>
      </c>
      <c r="H172" s="24">
        <v>45905</v>
      </c>
      <c r="I172" s="24">
        <v>45919</v>
      </c>
    </row>
    <row r="173" spans="1:9">
      <c r="A173" s="23" t="s">
        <v>240</v>
      </c>
      <c r="B173" s="23">
        <v>186380</v>
      </c>
      <c r="C173" s="29" t="s">
        <v>430</v>
      </c>
      <c r="D173" s="24" cm="1">
        <f t="array" ref="D173:I173">IF(_xlfn.XLOOKUP($B173,data!$H:$H,data!J:O),_xlfn.XLOOKUP($B173,data!$H:$H,data!J:O),"")</f>
        <v>45701</v>
      </c>
      <c r="E173" s="24">
        <v>45715</v>
      </c>
      <c r="F173" s="23" t="str">
        <v/>
      </c>
      <c r="G173" s="23" t="str">
        <v/>
      </c>
      <c r="H173" s="24">
        <v>45904</v>
      </c>
      <c r="I173" s="24">
        <v>45918</v>
      </c>
    </row>
    <row r="174" spans="1:9">
      <c r="A174" s="23" t="s">
        <v>256</v>
      </c>
      <c r="B174" s="23">
        <v>186382</v>
      </c>
      <c r="C174" s="29" t="s">
        <v>430</v>
      </c>
      <c r="D174" s="24" t="str" cm="1">
        <f t="array" ref="D174:I174">IF(_xlfn.XLOOKUP($B174,data!$H:$H,data!J:O),_xlfn.XLOOKUP($B174,data!$H:$H,data!J:O),"")</f>
        <v/>
      </c>
      <c r="E174" s="24" t="str">
        <v/>
      </c>
      <c r="F174" s="24">
        <v>45832</v>
      </c>
      <c r="G174" s="24">
        <v>45846</v>
      </c>
      <c r="H174" s="24">
        <v>45902</v>
      </c>
      <c r="I174" s="24">
        <v>45916</v>
      </c>
    </row>
    <row r="175" spans="1:9">
      <c r="A175" s="23" t="s">
        <v>241</v>
      </c>
      <c r="B175" s="23">
        <v>186381</v>
      </c>
      <c r="C175" s="29" t="s">
        <v>430</v>
      </c>
      <c r="D175" s="24" cm="1">
        <f t="array" ref="D175:I175">IF(_xlfn.XLOOKUP($B175,data!$H:$H,data!J:O),_xlfn.XLOOKUP($B175,data!$H:$H,data!J:O),"")</f>
        <v>45691</v>
      </c>
      <c r="E175" s="24">
        <v>45705</v>
      </c>
      <c r="F175" s="23" t="str">
        <v/>
      </c>
      <c r="G175" s="23" t="str">
        <v/>
      </c>
      <c r="H175" s="24">
        <v>45895</v>
      </c>
      <c r="I175" s="24">
        <v>45909</v>
      </c>
    </row>
    <row r="176" spans="1:9">
      <c r="A176" s="23" t="s">
        <v>257</v>
      </c>
      <c r="B176" s="23">
        <v>186383</v>
      </c>
      <c r="C176" s="29" t="s">
        <v>430</v>
      </c>
      <c r="D176" s="24" t="str" cm="1">
        <f t="array" ref="D176:I176">IF(_xlfn.XLOOKUP($B176,data!$H:$H,data!J:O),_xlfn.XLOOKUP($B176,data!$H:$H,data!J:O),"")</f>
        <v/>
      </c>
      <c r="E176" s="24" t="str">
        <v/>
      </c>
      <c r="F176" s="24">
        <v>45824</v>
      </c>
      <c r="G176" s="24">
        <v>45838</v>
      </c>
      <c r="H176" s="24">
        <v>45895</v>
      </c>
      <c r="I176" s="24">
        <v>45909</v>
      </c>
    </row>
    <row r="177" spans="1:9">
      <c r="A177" s="23" t="s">
        <v>323</v>
      </c>
      <c r="B177" s="23">
        <v>148047</v>
      </c>
      <c r="C177" s="29" t="s">
        <v>430</v>
      </c>
      <c r="D177" s="24" cm="1">
        <f t="array" ref="D177:I177">IF(_xlfn.XLOOKUP($B177,data!$H:$H,data!J:O),_xlfn.XLOOKUP($B177,data!$H:$H,data!J:O),"")</f>
        <v>45698</v>
      </c>
      <c r="E177" s="24">
        <v>45712</v>
      </c>
      <c r="F177" s="23" t="str">
        <v/>
      </c>
      <c r="G177" s="23" t="str">
        <v/>
      </c>
      <c r="H177" s="24">
        <v>45898</v>
      </c>
      <c r="I177" s="24">
        <v>45912</v>
      </c>
    </row>
    <row r="178" spans="1:9">
      <c r="A178" s="23" t="s">
        <v>325</v>
      </c>
      <c r="B178" s="23">
        <v>148056</v>
      </c>
      <c r="C178" s="29" t="s">
        <v>430</v>
      </c>
      <c r="D178" s="24" t="str" cm="1">
        <f t="array" ref="D178:I178">IF(_xlfn.XLOOKUP($B178,data!$H:$H,data!J:O),_xlfn.XLOOKUP($B178,data!$H:$H,data!J:O),"")</f>
        <v/>
      </c>
      <c r="E178" s="24" t="str">
        <v/>
      </c>
      <c r="F178" s="24">
        <v>45828</v>
      </c>
      <c r="G178" s="24">
        <v>45842</v>
      </c>
      <c r="H178" s="24">
        <v>45903</v>
      </c>
      <c r="I178" s="24">
        <v>45917</v>
      </c>
    </row>
    <row r="179" spans="1:9">
      <c r="A179" s="23" t="s">
        <v>384</v>
      </c>
      <c r="B179" s="23">
        <v>267569</v>
      </c>
      <c r="C179" s="29" t="s">
        <v>430</v>
      </c>
      <c r="D179" s="24" t="str" cm="1">
        <f t="array" ref="D179:I179">IF(_xlfn.XLOOKUP($B179,data!$H:$H,data!J:O),_xlfn.XLOOKUP($B179,data!$H:$H,data!J:O),"")</f>
        <v/>
      </c>
      <c r="E179" s="24" t="str">
        <v/>
      </c>
      <c r="F179" s="24">
        <v>45835</v>
      </c>
      <c r="G179" s="24">
        <v>45849</v>
      </c>
      <c r="H179" s="24">
        <v>45898</v>
      </c>
      <c r="I179" s="24">
        <v>45912</v>
      </c>
    </row>
    <row r="180" spans="1:9">
      <c r="A180" s="23" t="s">
        <v>215</v>
      </c>
      <c r="B180" s="23">
        <v>87664</v>
      </c>
      <c r="C180" s="29" t="s">
        <v>431</v>
      </c>
      <c r="D180" s="24" t="str" cm="1">
        <f t="array" ref="D180:I180">IF(_xlfn.XLOOKUP($B180,data!$H:$H,data!J:O),_xlfn.XLOOKUP($B180,data!$H:$H,data!J:O),"")</f>
        <v/>
      </c>
      <c r="E180" s="24" t="str">
        <v/>
      </c>
      <c r="F180" s="23" t="str">
        <v/>
      </c>
      <c r="G180" s="23" t="str">
        <v/>
      </c>
      <c r="H180" s="24">
        <v>45902</v>
      </c>
      <c r="I180" s="24">
        <v>45916</v>
      </c>
    </row>
    <row r="181" spans="1:9">
      <c r="A181" s="23" t="s">
        <v>213</v>
      </c>
      <c r="B181" s="23">
        <v>87677</v>
      </c>
      <c r="C181" s="29" t="s">
        <v>430</v>
      </c>
      <c r="D181" s="24" t="str" cm="1">
        <f t="array" ref="D181:I181">IF(_xlfn.XLOOKUP($B181,data!$H:$H,data!J:O),_xlfn.XLOOKUP($B181,data!$H:$H,data!J:O),"")</f>
        <v/>
      </c>
      <c r="E181" s="24" t="str">
        <v/>
      </c>
      <c r="F181" s="24">
        <v>45825</v>
      </c>
      <c r="G181" s="24">
        <v>45839</v>
      </c>
      <c r="H181" s="24">
        <v>45896</v>
      </c>
      <c r="I181" s="24">
        <v>45910</v>
      </c>
    </row>
    <row r="182" spans="1:9">
      <c r="A182" s="23" t="s">
        <v>233</v>
      </c>
      <c r="B182" s="23">
        <v>79848</v>
      </c>
      <c r="C182" s="29" t="s">
        <v>430</v>
      </c>
      <c r="D182" s="24" t="str" cm="1">
        <f t="array" ref="D182:I182">IF(_xlfn.XLOOKUP($B182,data!$H:$H,data!J:O),_xlfn.XLOOKUP($B182,data!$H:$H,data!J:O),"")</f>
        <v/>
      </c>
      <c r="E182" s="24" t="str">
        <v/>
      </c>
      <c r="F182" s="24">
        <v>45834</v>
      </c>
      <c r="G182" s="24">
        <v>45848</v>
      </c>
      <c r="H182" s="24">
        <v>45904</v>
      </c>
      <c r="I182" s="24">
        <v>45918</v>
      </c>
    </row>
    <row r="183" spans="1:9">
      <c r="A183" s="23" t="s">
        <v>242</v>
      </c>
      <c r="B183" s="23">
        <v>134002</v>
      </c>
      <c r="C183" s="29" t="s">
        <v>430</v>
      </c>
      <c r="D183" s="24" cm="1">
        <f t="array" ref="D183:I183">IF(_xlfn.XLOOKUP($B183,data!$H:$H,data!J:O),_xlfn.XLOOKUP($B183,data!$H:$H,data!J:O),"")</f>
        <v>45700</v>
      </c>
      <c r="E183" s="24">
        <v>45714</v>
      </c>
      <c r="F183" s="23" t="str">
        <v/>
      </c>
      <c r="G183" s="23" t="str">
        <v/>
      </c>
      <c r="H183" s="24">
        <v>45903</v>
      </c>
      <c r="I183" s="24">
        <v>45917</v>
      </c>
    </row>
    <row r="184" spans="1:9">
      <c r="A184" s="23" t="s">
        <v>273</v>
      </c>
      <c r="B184" s="23">
        <v>79119</v>
      </c>
      <c r="C184" s="29" t="s">
        <v>430</v>
      </c>
      <c r="D184" s="24" t="str" cm="1">
        <f t="array" ref="D184:I184">IF(_xlfn.XLOOKUP($B184,data!$H:$H,data!J:O),_xlfn.XLOOKUP($B184,data!$H:$H,data!J:O),"")</f>
        <v/>
      </c>
      <c r="E184" s="24" t="str">
        <v/>
      </c>
      <c r="F184" s="24">
        <v>45825</v>
      </c>
      <c r="G184" s="24">
        <v>45839</v>
      </c>
      <c r="H184" s="24">
        <v>45896</v>
      </c>
      <c r="I184" s="24">
        <v>45910</v>
      </c>
    </row>
    <row r="185" spans="1:9">
      <c r="A185" s="23" t="s">
        <v>282</v>
      </c>
      <c r="B185" s="23">
        <v>79127</v>
      </c>
      <c r="C185" s="29" t="s">
        <v>430</v>
      </c>
      <c r="D185" s="24" cm="1">
        <f t="array" ref="D185:I185">IF(_xlfn.XLOOKUP($B185,data!$H:$H,data!J:O),_xlfn.XLOOKUP($B185,data!$H:$H,data!J:O),"")</f>
        <v>45698</v>
      </c>
      <c r="E185" s="24">
        <v>45712</v>
      </c>
      <c r="F185" s="23" t="str">
        <v/>
      </c>
      <c r="G185" s="23" t="str">
        <v/>
      </c>
      <c r="H185" s="24">
        <v>45901</v>
      </c>
      <c r="I185" s="24">
        <v>45915</v>
      </c>
    </row>
    <row r="186" spans="1:9">
      <c r="A186" s="23" t="s">
        <v>290</v>
      </c>
      <c r="B186" s="23">
        <v>79687</v>
      </c>
      <c r="C186" s="29" t="s">
        <v>430</v>
      </c>
      <c r="D186" s="24" t="str" cm="1">
        <f t="array" ref="D186:I186">IF(_xlfn.XLOOKUP($B186,data!$H:$H,data!J:O),_xlfn.XLOOKUP($B186,data!$H:$H,data!J:O),"")</f>
        <v/>
      </c>
      <c r="E186" s="24" t="str">
        <v/>
      </c>
      <c r="F186" s="24">
        <v>45832</v>
      </c>
      <c r="G186" s="24">
        <v>45846</v>
      </c>
      <c r="H186" s="24">
        <v>45902</v>
      </c>
      <c r="I186" s="24">
        <v>45916</v>
      </c>
    </row>
    <row r="187" spans="1:9">
      <c r="A187" s="23" t="s">
        <v>321</v>
      </c>
      <c r="B187" s="23">
        <v>159973</v>
      </c>
      <c r="C187" s="29" t="s">
        <v>430</v>
      </c>
      <c r="D187" s="24" t="str" cm="1">
        <f t="array" ref="D187:I187">IF(_xlfn.XLOOKUP($B187,data!$H:$H,data!J:O),_xlfn.XLOOKUP($B187,data!$H:$H,data!J:O),"")</f>
        <v/>
      </c>
      <c r="E187" s="24" t="str">
        <v/>
      </c>
      <c r="F187" s="24">
        <v>45835</v>
      </c>
      <c r="G187" s="24">
        <v>45849</v>
      </c>
      <c r="H187" s="24">
        <v>45905</v>
      </c>
      <c r="I187" s="24">
        <v>45919</v>
      </c>
    </row>
    <row r="188" spans="1:9">
      <c r="A188" s="23" t="s">
        <v>324</v>
      </c>
      <c r="B188" s="23">
        <v>160061</v>
      </c>
      <c r="C188" s="29" t="s">
        <v>430</v>
      </c>
      <c r="D188" s="24" cm="1">
        <f t="array" ref="D188:I188">IF(_xlfn.XLOOKUP($B188,data!$H:$H,data!J:O),_xlfn.XLOOKUP($B188,data!$H:$H,data!J:O),"")</f>
        <v>45691</v>
      </c>
      <c r="E188" s="24">
        <v>45705</v>
      </c>
      <c r="F188" s="23" t="str">
        <v/>
      </c>
      <c r="G188" s="23" t="str">
        <v/>
      </c>
      <c r="H188" s="24">
        <v>45896</v>
      </c>
      <c r="I188" s="24">
        <v>45910</v>
      </c>
    </row>
    <row r="189" spans="1:9">
      <c r="A189" s="23" t="s">
        <v>234</v>
      </c>
      <c r="B189" s="23">
        <v>79847</v>
      </c>
      <c r="C189" s="29" t="s">
        <v>430</v>
      </c>
      <c r="D189" s="24" t="str" cm="1">
        <f t="array" ref="D189:I189">IF(_xlfn.XLOOKUP($B189,data!$H:$H,data!J:O),_xlfn.XLOOKUP($B189,data!$H:$H,data!J:O),"")</f>
        <v/>
      </c>
      <c r="E189" s="24" t="str">
        <v/>
      </c>
      <c r="F189" s="24">
        <v>45835</v>
      </c>
      <c r="G189" s="24">
        <v>45849</v>
      </c>
      <c r="H189" s="24">
        <v>45895</v>
      </c>
      <c r="I189" s="24">
        <v>45909</v>
      </c>
    </row>
    <row r="190" spans="1:9">
      <c r="A190" s="23" t="s">
        <v>243</v>
      </c>
      <c r="B190" s="23">
        <v>134000</v>
      </c>
      <c r="C190" s="29" t="s">
        <v>430</v>
      </c>
      <c r="D190" s="24" cm="1">
        <f t="array" ref="D190:I190">IF(_xlfn.XLOOKUP($B190,data!$H:$H,data!J:O),_xlfn.XLOOKUP($B190,data!$H:$H,data!J:O),"")</f>
        <v>45692</v>
      </c>
      <c r="E190" s="24">
        <v>45706</v>
      </c>
      <c r="F190" s="23" t="str">
        <v/>
      </c>
      <c r="G190" s="23" t="str">
        <v/>
      </c>
      <c r="H190" s="24">
        <v>45895</v>
      </c>
      <c r="I190" s="24">
        <v>45909</v>
      </c>
    </row>
    <row r="191" spans="1:9">
      <c r="A191" s="23" t="s">
        <v>383</v>
      </c>
      <c r="B191" s="23">
        <v>79453</v>
      </c>
      <c r="C191" s="29" t="s">
        <v>430</v>
      </c>
      <c r="D191" s="24" cm="1">
        <f t="array" ref="D191:I191">IF(_xlfn.XLOOKUP($B191,data!$H:$H,data!J:O),_xlfn.XLOOKUP($B191,data!$H:$H,data!J:O),"")</f>
        <v>45700</v>
      </c>
      <c r="E191" s="24">
        <v>45714</v>
      </c>
      <c r="F191" s="23" t="str">
        <v/>
      </c>
      <c r="G191" s="23" t="str">
        <v/>
      </c>
      <c r="H191" s="24">
        <v>45896</v>
      </c>
      <c r="I191" s="24">
        <v>45910</v>
      </c>
    </row>
    <row r="192" spans="1:9">
      <c r="A192" s="23" t="s">
        <v>385</v>
      </c>
      <c r="B192" s="23">
        <v>79118</v>
      </c>
      <c r="C192" s="29" t="s">
        <v>430</v>
      </c>
      <c r="D192" s="24" t="str" cm="1">
        <f t="array" ref="D192:I192">IF(_xlfn.XLOOKUP($B192,data!$H:$H,data!J:O),_xlfn.XLOOKUP($B192,data!$H:$H,data!J:O),"")</f>
        <v/>
      </c>
      <c r="E192" s="24" t="str">
        <v/>
      </c>
      <c r="F192" s="24">
        <v>45828</v>
      </c>
      <c r="G192" s="24">
        <v>45842</v>
      </c>
      <c r="H192" s="24">
        <v>45901</v>
      </c>
      <c r="I192" s="24">
        <v>45915</v>
      </c>
    </row>
    <row r="193" spans="1:9">
      <c r="A193" s="23" t="s">
        <v>386</v>
      </c>
      <c r="B193" s="23">
        <v>97073</v>
      </c>
      <c r="C193" s="29" t="s">
        <v>430</v>
      </c>
      <c r="D193" s="24" t="str" cm="1">
        <f t="array" ref="D193:I193">IF(_xlfn.XLOOKUP($B193,data!$H:$H,data!J:O),_xlfn.XLOOKUP($B193,data!$H:$H,data!J:O),"")</f>
        <v/>
      </c>
      <c r="E193" s="24" t="str">
        <v/>
      </c>
      <c r="F193" s="24">
        <v>45824</v>
      </c>
      <c r="G193" s="24">
        <v>45838</v>
      </c>
      <c r="H193" s="24">
        <v>45904</v>
      </c>
      <c r="I193" s="24">
        <v>45918</v>
      </c>
    </row>
    <row r="194" spans="1:9">
      <c r="A194" s="23" t="s">
        <v>330</v>
      </c>
      <c r="B194" s="23">
        <v>79745</v>
      </c>
      <c r="C194" s="29" t="s">
        <v>430</v>
      </c>
      <c r="D194" s="24" t="str" cm="1">
        <f t="array" ref="D194:I194">IF(_xlfn.XLOOKUP($B194,data!$H:$H,data!J:O),_xlfn.XLOOKUP($B194,data!$H:$H,data!J:O),"")</f>
        <v/>
      </c>
      <c r="E194" s="24" t="str">
        <v/>
      </c>
      <c r="F194" s="24">
        <v>45831</v>
      </c>
      <c r="G194" s="24">
        <v>45845</v>
      </c>
      <c r="H194" s="24">
        <v>45905</v>
      </c>
      <c r="I194" s="24">
        <v>45919</v>
      </c>
    </row>
    <row r="195" spans="1:9">
      <c r="A195" s="23" t="s">
        <v>332</v>
      </c>
      <c r="B195" s="23">
        <v>87302</v>
      </c>
      <c r="C195" s="29" t="s">
        <v>430</v>
      </c>
      <c r="D195" s="24" cm="1">
        <f t="array" ref="D195:I195">IF(_xlfn.XLOOKUP($B195,data!$H:$H,data!J:O),_xlfn.XLOOKUP($B195,data!$H:$H,data!J:O),"")</f>
        <v>45693</v>
      </c>
      <c r="E195" s="24">
        <v>45707</v>
      </c>
      <c r="F195" s="23" t="str">
        <v/>
      </c>
      <c r="G195" s="23" t="str">
        <v/>
      </c>
      <c r="H195" s="24">
        <v>45897</v>
      </c>
      <c r="I195" s="24">
        <v>45911</v>
      </c>
    </row>
    <row r="196" spans="1:9">
      <c r="A196" s="23" t="s">
        <v>152</v>
      </c>
      <c r="B196" s="23">
        <v>173002</v>
      </c>
      <c r="C196" s="29" t="s">
        <v>430</v>
      </c>
      <c r="D196" s="24" cm="1">
        <f t="array" ref="D196:I196">IF(_xlfn.XLOOKUP($B196,data!$H:$H,data!J:O),_xlfn.XLOOKUP($B196,data!$H:$H,data!J:O),"")</f>
        <v>45691</v>
      </c>
      <c r="E196" s="24">
        <v>45705</v>
      </c>
      <c r="F196" s="23" t="str">
        <v/>
      </c>
      <c r="G196" s="23" t="str">
        <v/>
      </c>
      <c r="H196" s="24">
        <v>45894</v>
      </c>
      <c r="I196" s="24">
        <v>45908</v>
      </c>
    </row>
    <row r="197" spans="1:9">
      <c r="A197" s="23" t="s">
        <v>252</v>
      </c>
      <c r="B197" s="23">
        <v>79116</v>
      </c>
      <c r="C197" s="29" t="s">
        <v>430</v>
      </c>
      <c r="D197" s="24" cm="1">
        <f t="array" ref="D197:I197">IF(_xlfn.XLOOKUP($B197,data!$H:$H,data!J:O),_xlfn.XLOOKUP($B197,data!$H:$H,data!J:O),"")</f>
        <v>45694</v>
      </c>
      <c r="E197" s="24">
        <v>45708</v>
      </c>
      <c r="F197" s="23" t="str">
        <v/>
      </c>
      <c r="G197" s="23" t="str">
        <v/>
      </c>
      <c r="H197" s="24">
        <v>45897</v>
      </c>
      <c r="I197" s="24">
        <v>45911</v>
      </c>
    </row>
    <row r="198" spans="1:9">
      <c r="A198" s="23" t="s">
        <v>278</v>
      </c>
      <c r="B198" s="23">
        <v>99958</v>
      </c>
      <c r="C198" s="29" t="s">
        <v>430</v>
      </c>
      <c r="D198" s="24" t="str" cm="1">
        <f t="array" ref="D198:I198">IF(_xlfn.XLOOKUP($B198,data!$H:$H,data!J:O),_xlfn.XLOOKUP($B198,data!$H:$H,data!J:O),"")</f>
        <v/>
      </c>
      <c r="E198" s="24" t="str">
        <v/>
      </c>
      <c r="F198" s="24">
        <v>45825</v>
      </c>
      <c r="G198" s="24">
        <v>45839</v>
      </c>
      <c r="H198" s="24">
        <v>45896</v>
      </c>
      <c r="I198" s="24">
        <v>45910</v>
      </c>
    </row>
    <row r="199" spans="1:9">
      <c r="A199" s="23" t="s">
        <v>393</v>
      </c>
      <c r="B199" s="23">
        <v>243637</v>
      </c>
      <c r="C199" s="29" t="s">
        <v>430</v>
      </c>
      <c r="D199" s="24" cm="1">
        <f t="array" ref="D199:I199">IF(_xlfn.XLOOKUP($B199,data!$H:$H,data!J:O),_xlfn.XLOOKUP($B199,data!$H:$H,data!J:O),"")</f>
        <v>45698</v>
      </c>
      <c r="E199" s="24">
        <v>45712</v>
      </c>
      <c r="F199" s="23" t="str">
        <v/>
      </c>
      <c r="G199" s="23" t="str">
        <v/>
      </c>
      <c r="H199" s="24">
        <v>45904</v>
      </c>
      <c r="I199" s="24">
        <v>45918</v>
      </c>
    </row>
    <row r="200" spans="1:9">
      <c r="A200" s="23" t="s">
        <v>375</v>
      </c>
      <c r="B200" s="23">
        <v>245249</v>
      </c>
      <c r="C200" s="29" t="s">
        <v>430</v>
      </c>
      <c r="D200" s="24" cm="1">
        <f t="array" ref="D200:I200">IF(_xlfn.XLOOKUP($B200,data!$H:$H,data!J:O),_xlfn.XLOOKUP($B200,data!$H:$H,data!J:O),"")</f>
        <v>45698</v>
      </c>
      <c r="E200" s="24">
        <v>45712</v>
      </c>
      <c r="F200" s="23" t="str">
        <v/>
      </c>
      <c r="G200" s="23" t="str">
        <v/>
      </c>
      <c r="H200" s="24">
        <v>45898</v>
      </c>
      <c r="I200" s="24">
        <v>45912</v>
      </c>
    </row>
    <row r="201" spans="1:9">
      <c r="A201" s="23" t="s">
        <v>363</v>
      </c>
      <c r="B201" s="23">
        <v>160065</v>
      </c>
      <c r="C201" s="29" t="s">
        <v>430</v>
      </c>
      <c r="D201" s="24" cm="1">
        <f t="array" ref="D201:I201">IF(_xlfn.XLOOKUP($B201,data!$H:$H,data!J:O),_xlfn.XLOOKUP($B201,data!$H:$H,data!J:O),"")</f>
        <v>45695</v>
      </c>
      <c r="E201" s="24">
        <v>45709</v>
      </c>
      <c r="F201" s="23" t="str">
        <v/>
      </c>
      <c r="G201" s="23" t="str">
        <v/>
      </c>
      <c r="H201" s="24">
        <v>45901</v>
      </c>
      <c r="I201" s="24">
        <v>45915</v>
      </c>
    </row>
    <row r="202" spans="1:9">
      <c r="A202" s="23" t="s">
        <v>315</v>
      </c>
      <c r="B202" s="23">
        <v>227849</v>
      </c>
      <c r="C202" s="29" t="s">
        <v>430</v>
      </c>
      <c r="D202" s="24" cm="1">
        <f t="array" ref="D202:I202">IF(_xlfn.XLOOKUP($B202,data!$H:$H,data!J:O),_xlfn.XLOOKUP($B202,data!$H:$H,data!J:O),"")</f>
        <v>45700</v>
      </c>
      <c r="E202" s="24">
        <v>45714</v>
      </c>
      <c r="F202" s="23" t="str">
        <v/>
      </c>
      <c r="G202" s="23" t="str">
        <v/>
      </c>
      <c r="H202" s="24">
        <v>45902</v>
      </c>
      <c r="I202" s="24">
        <v>45916</v>
      </c>
    </row>
    <row r="203" spans="1:9">
      <c r="A203" s="23" t="s">
        <v>316</v>
      </c>
      <c r="B203" s="23">
        <v>227852</v>
      </c>
      <c r="C203" s="29" t="s">
        <v>431</v>
      </c>
      <c r="D203" s="24" t="str" cm="1">
        <f t="array" ref="D203:I203">IF(_xlfn.XLOOKUP($B203,data!$H:$H,data!J:O),_xlfn.XLOOKUP($B203,data!$H:$H,data!J:O),"")</f>
        <v/>
      </c>
      <c r="E203" s="24" t="str">
        <v/>
      </c>
      <c r="F203" s="23" t="str">
        <v/>
      </c>
      <c r="G203" s="23" t="str">
        <v/>
      </c>
      <c r="H203" s="24">
        <v>45895</v>
      </c>
      <c r="I203" s="24">
        <v>45909</v>
      </c>
    </row>
    <row r="204" spans="1:9">
      <c r="A204" s="23" t="s">
        <v>139</v>
      </c>
      <c r="B204" s="23">
        <v>79281</v>
      </c>
      <c r="C204" s="29" t="s">
        <v>430</v>
      </c>
      <c r="D204" s="24" cm="1">
        <f t="array" ref="D204:I204">IF(_xlfn.XLOOKUP($B204,data!$H:$H,data!J:O),_xlfn.XLOOKUP($B204,data!$H:$H,data!J:O),"")</f>
        <v>45694</v>
      </c>
      <c r="E204" s="24">
        <v>45708</v>
      </c>
      <c r="F204" s="23" t="str">
        <v/>
      </c>
      <c r="G204" s="23" t="str">
        <v/>
      </c>
      <c r="H204" s="24">
        <v>45905</v>
      </c>
      <c r="I204" s="24">
        <v>45919</v>
      </c>
    </row>
    <row r="205" spans="1:9">
      <c r="A205" s="23" t="s">
        <v>307</v>
      </c>
      <c r="B205" s="23">
        <v>227869</v>
      </c>
      <c r="C205" s="29" t="s">
        <v>430</v>
      </c>
      <c r="D205" s="24" cm="1">
        <f t="array" ref="D205:I205">IF(_xlfn.XLOOKUP($B205,data!$H:$H,data!J:O),_xlfn.XLOOKUP($B205,data!$H:$H,data!J:O),"")</f>
        <v>45693</v>
      </c>
      <c r="E205" s="24">
        <v>45707</v>
      </c>
      <c r="F205" s="23" t="str">
        <v/>
      </c>
      <c r="G205" s="23" t="str">
        <v/>
      </c>
      <c r="H205" s="24">
        <v>45901</v>
      </c>
      <c r="I205" s="24">
        <v>45915</v>
      </c>
    </row>
    <row r="206" spans="1:9">
      <c r="A206" s="23" t="s">
        <v>20</v>
      </c>
      <c r="B206" s="23">
        <v>201581</v>
      </c>
      <c r="C206" s="29" t="s">
        <v>430</v>
      </c>
      <c r="D206" s="24" t="str" cm="1">
        <f t="array" ref="D206:I206">IF(_xlfn.XLOOKUP($B206,data!$H:$H,data!J:O),_xlfn.XLOOKUP($B206,data!$H:$H,data!J:O),"")</f>
        <v/>
      </c>
      <c r="E206" s="24" t="str">
        <v/>
      </c>
      <c r="F206" s="24">
        <v>45834</v>
      </c>
      <c r="G206" s="24">
        <v>45848</v>
      </c>
      <c r="H206" s="24">
        <v>45904</v>
      </c>
      <c r="I206" s="24">
        <v>45918</v>
      </c>
    </row>
    <row r="207" spans="1:9">
      <c r="A207" s="23" t="s">
        <v>407</v>
      </c>
      <c r="B207" s="23">
        <v>251484</v>
      </c>
      <c r="C207" s="29" t="s">
        <v>430</v>
      </c>
      <c r="D207" s="24" cm="1">
        <f t="array" ref="D207:I207">IF(_xlfn.XLOOKUP($B207,data!$H:$H,data!J:O),_xlfn.XLOOKUP($B207,data!$H:$H,data!J:O),"")</f>
        <v>45695</v>
      </c>
      <c r="E207" s="24">
        <v>45709</v>
      </c>
      <c r="F207" s="23" t="str">
        <v/>
      </c>
      <c r="G207" s="24">
        <v>45848</v>
      </c>
      <c r="H207" s="24" t="str">
        <v/>
      </c>
      <c r="I207" s="24">
        <v>45912</v>
      </c>
    </row>
    <row r="208" spans="1:9">
      <c r="A208" s="23" t="s">
        <v>103</v>
      </c>
      <c r="B208" s="23">
        <v>251444</v>
      </c>
      <c r="C208" s="29" t="s">
        <v>430</v>
      </c>
      <c r="D208" s="24" t="str" cm="1">
        <f t="array" ref="D208:I208">IF(_xlfn.XLOOKUP($B208,data!$H:$H,data!J:O),_xlfn.XLOOKUP($B208,data!$H:$H,data!J:O),"")</f>
        <v/>
      </c>
      <c r="E208" s="24" t="str">
        <v/>
      </c>
      <c r="F208" s="24">
        <v>45828</v>
      </c>
      <c r="G208" s="24">
        <v>45842</v>
      </c>
      <c r="H208" s="24">
        <v>45895</v>
      </c>
      <c r="I208" s="24">
        <v>45909</v>
      </c>
    </row>
    <row r="209" spans="1:9">
      <c r="A209" s="23" t="s">
        <v>26</v>
      </c>
      <c r="B209" s="23">
        <v>133755</v>
      </c>
      <c r="C209" s="29" t="s">
        <v>430</v>
      </c>
      <c r="D209" s="24" cm="1">
        <f t="array" ref="D209:I209">IF(_xlfn.XLOOKUP($B209,data!$H:$H,data!J:O),_xlfn.XLOOKUP($B209,data!$H:$H,data!J:O),"")</f>
        <v>45699</v>
      </c>
      <c r="E209" s="24">
        <v>45713</v>
      </c>
      <c r="F209" s="23" t="str">
        <v/>
      </c>
      <c r="G209" s="23" t="str">
        <v/>
      </c>
      <c r="H209" s="24">
        <v>45903</v>
      </c>
      <c r="I209" s="24">
        <v>45917</v>
      </c>
    </row>
    <row r="210" spans="1:9">
      <c r="A210" s="23" t="s">
        <v>394</v>
      </c>
      <c r="B210" s="23">
        <v>243519</v>
      </c>
      <c r="C210" s="29" t="s">
        <v>430</v>
      </c>
      <c r="D210" s="24" cm="1">
        <f t="array" ref="D210:I210">IF(_xlfn.XLOOKUP($B210,data!$H:$H,data!J:O),_xlfn.XLOOKUP($B210,data!$H:$H,data!J:O),"")</f>
        <v>45701</v>
      </c>
      <c r="E210" s="24">
        <v>45715</v>
      </c>
      <c r="F210" s="23" t="str">
        <v/>
      </c>
      <c r="G210" s="23" t="str">
        <v/>
      </c>
      <c r="H210" s="24">
        <v>45894</v>
      </c>
      <c r="I210" s="24">
        <v>45908</v>
      </c>
    </row>
    <row r="211" spans="1:9">
      <c r="A211" s="23" t="s">
        <v>397</v>
      </c>
      <c r="B211" s="23">
        <v>243638</v>
      </c>
      <c r="C211" s="29" t="s">
        <v>430</v>
      </c>
      <c r="D211" s="24" t="str" cm="1">
        <f t="array" ref="D211:I211">IF(_xlfn.XLOOKUP($B211,data!$H:$H,data!J:O),_xlfn.XLOOKUP($B211,data!$H:$H,data!J:O),"")</f>
        <v/>
      </c>
      <c r="E211" s="24" t="str">
        <v/>
      </c>
      <c r="F211" s="24">
        <v>45828</v>
      </c>
      <c r="G211" s="24">
        <v>45842</v>
      </c>
      <c r="H211" s="24">
        <v>45897</v>
      </c>
      <c r="I211" s="24">
        <v>45911</v>
      </c>
    </row>
    <row r="212" spans="1:9">
      <c r="A212" s="23" t="s">
        <v>39</v>
      </c>
      <c r="B212" s="23">
        <v>212278</v>
      </c>
      <c r="C212" s="29" t="s">
        <v>430</v>
      </c>
      <c r="D212" s="24" t="str" cm="1">
        <f t="array" ref="D212:I212">IF(_xlfn.XLOOKUP($B212,data!$H:$H,data!J:O),_xlfn.XLOOKUP($B212,data!$H:$H,data!J:O),"")</f>
        <v/>
      </c>
      <c r="E212" s="24" t="str">
        <v/>
      </c>
      <c r="F212" s="24">
        <v>45833</v>
      </c>
      <c r="G212" s="24">
        <v>45847</v>
      </c>
      <c r="H212" s="24">
        <v>45903</v>
      </c>
      <c r="I212" s="24">
        <v>45917</v>
      </c>
    </row>
    <row r="213" spans="1:9">
      <c r="A213" s="23" t="s">
        <v>39</v>
      </c>
      <c r="B213" s="23">
        <v>240176</v>
      </c>
      <c r="C213" s="29" t="s">
        <v>430</v>
      </c>
      <c r="D213" s="24" t="str" cm="1">
        <f t="array" ref="D213:I213">IF(_xlfn.XLOOKUP($B213,data!$H:$H,data!J:O),_xlfn.XLOOKUP($B213,data!$H:$H,data!J:O),"")</f>
        <v/>
      </c>
      <c r="E213" s="24" t="str">
        <v/>
      </c>
      <c r="F213" s="24">
        <v>45828</v>
      </c>
      <c r="G213" s="24">
        <v>45842</v>
      </c>
      <c r="H213" s="24">
        <v>45896</v>
      </c>
      <c r="I213" s="24">
        <v>45910</v>
      </c>
    </row>
    <row r="214" spans="1:9">
      <c r="A214" s="23" t="s">
        <v>398</v>
      </c>
      <c r="B214" s="23">
        <v>243639</v>
      </c>
      <c r="C214" s="29" t="s">
        <v>430</v>
      </c>
      <c r="D214" s="24" t="str" cm="1">
        <f t="array" ref="D214:I214">IF(_xlfn.XLOOKUP($B214,data!$H:$H,data!J:O),_xlfn.XLOOKUP($B214,data!$H:$H,data!J:O),"")</f>
        <v/>
      </c>
      <c r="E214" s="24" t="str">
        <v/>
      </c>
      <c r="F214" s="24">
        <v>45833</v>
      </c>
      <c r="G214" s="24">
        <v>45847</v>
      </c>
      <c r="H214" s="24">
        <v>45898</v>
      </c>
      <c r="I214" s="24">
        <v>45912</v>
      </c>
    </row>
    <row r="215" spans="1:9">
      <c r="A215" s="23" t="s">
        <v>155</v>
      </c>
      <c r="B215" s="23">
        <v>173006</v>
      </c>
      <c r="C215" s="29" t="s">
        <v>430</v>
      </c>
      <c r="D215" s="24" t="str" cm="1">
        <f t="array" ref="D215:I215">IF(_xlfn.XLOOKUP($B215,data!$H:$H,data!J:O),_xlfn.XLOOKUP($B215,data!$H:$H,data!J:O),"")</f>
        <v/>
      </c>
      <c r="E215" s="24" t="str">
        <v/>
      </c>
      <c r="F215" s="24">
        <v>45826</v>
      </c>
      <c r="G215" s="24">
        <v>45840</v>
      </c>
      <c r="H215" s="24">
        <v>45903</v>
      </c>
      <c r="I215" s="24">
        <v>45917</v>
      </c>
    </row>
    <row r="216" spans="1:9">
      <c r="A216" s="23" t="s">
        <v>293</v>
      </c>
      <c r="B216" s="23">
        <v>267596</v>
      </c>
      <c r="C216" s="29" t="s">
        <v>430</v>
      </c>
      <c r="D216" s="24" t="str" cm="1">
        <f t="array" ref="D216:I216">IF(_xlfn.XLOOKUP($B216,data!$H:$H,data!J:O),_xlfn.XLOOKUP($B216,data!$H:$H,data!J:O),"")</f>
        <v/>
      </c>
      <c r="E216" s="24" t="str">
        <v/>
      </c>
      <c r="F216" s="24">
        <v>45832</v>
      </c>
      <c r="G216" s="24">
        <v>45846</v>
      </c>
      <c r="H216" s="24">
        <v>45902</v>
      </c>
      <c r="I216" s="24">
        <v>45916</v>
      </c>
    </row>
    <row r="217" spans="1:9">
      <c r="A217" s="23" t="s">
        <v>119</v>
      </c>
      <c r="B217" s="23">
        <v>251450</v>
      </c>
      <c r="C217" s="29" t="s">
        <v>430</v>
      </c>
      <c r="D217" s="24" t="str" cm="1">
        <f t="array" ref="D217:I217">IF(_xlfn.XLOOKUP($B217,data!$H:$H,data!J:O),_xlfn.XLOOKUP($B217,data!$H:$H,data!J:O),"")</f>
        <v/>
      </c>
      <c r="E217" s="24" t="str">
        <v/>
      </c>
      <c r="F217" s="24">
        <v>45832</v>
      </c>
      <c r="G217" s="24">
        <v>45846</v>
      </c>
      <c r="H217" s="24">
        <v>45898</v>
      </c>
      <c r="I217" s="24">
        <v>45912</v>
      </c>
    </row>
    <row r="218" spans="1:9">
      <c r="A218" s="23" t="s">
        <v>266</v>
      </c>
      <c r="B218" s="23">
        <v>251483</v>
      </c>
      <c r="C218" s="29" t="s">
        <v>430</v>
      </c>
      <c r="D218" s="24" cm="1">
        <f t="array" ref="D218:I218">IF(_xlfn.XLOOKUP($B218,data!$H:$H,data!J:O),_xlfn.XLOOKUP($B218,data!$H:$H,data!J:O),"")</f>
        <v>45695</v>
      </c>
      <c r="E218" s="24">
        <v>45709</v>
      </c>
      <c r="F218" s="23" t="str">
        <v/>
      </c>
      <c r="G218" s="23" t="str">
        <v/>
      </c>
      <c r="H218" s="24">
        <v>45901</v>
      </c>
      <c r="I218" s="24">
        <v>45915</v>
      </c>
    </row>
    <row r="219" spans="1:9">
      <c r="A219" s="23" t="s">
        <v>120</v>
      </c>
      <c r="B219" s="23">
        <v>267519</v>
      </c>
      <c r="C219" s="29" t="s">
        <v>430</v>
      </c>
      <c r="D219" s="24" t="str" cm="1">
        <f t="array" ref="D219:I219">IF(_xlfn.XLOOKUP($B219,data!$H:$H,data!J:O),_xlfn.XLOOKUP($B219,data!$H:$H,data!J:O),"")</f>
        <v/>
      </c>
      <c r="E219" s="24" t="str">
        <v/>
      </c>
      <c r="F219" s="24">
        <v>45835</v>
      </c>
      <c r="G219" s="24">
        <v>45849</v>
      </c>
      <c r="H219" s="24">
        <v>45902</v>
      </c>
      <c r="I219" s="24">
        <v>45916</v>
      </c>
    </row>
    <row r="220" spans="1:9">
      <c r="A220" s="23" t="s">
        <v>283</v>
      </c>
      <c r="B220" s="23">
        <v>79675</v>
      </c>
      <c r="C220" s="29" t="s">
        <v>430</v>
      </c>
      <c r="D220" s="24" cm="1">
        <f t="array" ref="D220:I220">IF(_xlfn.XLOOKUP($B220,data!$H:$H,data!J:O),_xlfn.XLOOKUP($B220,data!$H:$H,data!J:O),"")</f>
        <v>45698</v>
      </c>
      <c r="E220" s="24">
        <v>45712</v>
      </c>
      <c r="F220" s="23" t="str">
        <v/>
      </c>
      <c r="G220" s="23" t="str">
        <v/>
      </c>
      <c r="H220" s="24">
        <v>45896</v>
      </c>
      <c r="I220" s="24">
        <v>45910</v>
      </c>
    </row>
    <row r="221" spans="1:9">
      <c r="A221" s="23" t="s">
        <v>261</v>
      </c>
      <c r="B221" s="23">
        <v>216041</v>
      </c>
      <c r="C221" s="29" t="s">
        <v>430</v>
      </c>
      <c r="D221" s="24" t="str" cm="1">
        <f t="array" ref="D221:I221">IF(_xlfn.XLOOKUP($B221,data!$H:$H,data!J:O),_xlfn.XLOOKUP($B221,data!$H:$H,data!J:O),"")</f>
        <v/>
      </c>
      <c r="E221" s="24" t="str">
        <v/>
      </c>
      <c r="F221" s="24">
        <v>45826</v>
      </c>
      <c r="G221" s="24">
        <v>45840</v>
      </c>
      <c r="H221" s="24">
        <v>45903</v>
      </c>
      <c r="I221" s="24">
        <v>45917</v>
      </c>
    </row>
    <row r="222" spans="1:9">
      <c r="A222" s="23" t="s">
        <v>379</v>
      </c>
      <c r="B222" s="23">
        <v>245253</v>
      </c>
      <c r="C222" s="29" t="s">
        <v>430</v>
      </c>
      <c r="D222" s="24" t="str" cm="1">
        <f t="array" ref="D222:I222">IF(_xlfn.XLOOKUP($B222,data!$H:$H,data!J:O),_xlfn.XLOOKUP($B222,data!$H:$H,data!J:O),"")</f>
        <v/>
      </c>
      <c r="E222" s="24" t="str">
        <v/>
      </c>
      <c r="F222" s="24">
        <v>45828</v>
      </c>
      <c r="G222" s="24">
        <v>45842</v>
      </c>
      <c r="H222" s="24">
        <v>45904</v>
      </c>
      <c r="I222" s="24">
        <v>45918</v>
      </c>
    </row>
    <row r="223" spans="1:9">
      <c r="A223" s="23" t="s">
        <v>274</v>
      </c>
      <c r="B223" s="23">
        <v>267577</v>
      </c>
      <c r="C223" s="29" t="s">
        <v>430</v>
      </c>
      <c r="D223" s="24" t="str" cm="1">
        <f t="array" ref="D223:I223">IF(_xlfn.XLOOKUP($B223,data!$H:$H,data!J:O),_xlfn.XLOOKUP($B223,data!$H:$H,data!J:O),"")</f>
        <v/>
      </c>
      <c r="E223" s="24" t="str">
        <v/>
      </c>
      <c r="F223" s="24">
        <v>45831</v>
      </c>
      <c r="G223" s="24">
        <v>45845</v>
      </c>
      <c r="H223" s="24">
        <v>45901</v>
      </c>
      <c r="I223" s="24">
        <v>45915</v>
      </c>
    </row>
    <row r="224" spans="1:9">
      <c r="A224" s="23" t="s">
        <v>373</v>
      </c>
      <c r="B224" s="23">
        <v>79583</v>
      </c>
      <c r="C224" s="29" t="s">
        <v>430</v>
      </c>
      <c r="D224" s="24" t="str" cm="1">
        <f t="array" ref="D224:I224">IF(_xlfn.XLOOKUP($B224,data!$H:$H,data!J:O),_xlfn.XLOOKUP($B224,data!$H:$H,data!J:O),"")</f>
        <v/>
      </c>
      <c r="E224" s="24" t="str">
        <v/>
      </c>
      <c r="F224" s="24">
        <v>45824</v>
      </c>
      <c r="G224" s="24">
        <v>45838</v>
      </c>
      <c r="H224" s="24">
        <v>45901</v>
      </c>
      <c r="I224" s="24">
        <v>45915</v>
      </c>
    </row>
    <row r="225" spans="1:9">
      <c r="A225" s="23" t="s">
        <v>365</v>
      </c>
      <c r="B225" s="23">
        <v>68172</v>
      </c>
      <c r="C225" s="29" t="s">
        <v>430</v>
      </c>
      <c r="D225" s="24" t="str" cm="1">
        <f t="array" ref="D225:I225">IF(_xlfn.XLOOKUP($B225,data!$H:$H,data!J:O),_xlfn.XLOOKUP($B225,data!$H:$H,data!J:O),"")</f>
        <v/>
      </c>
      <c r="E225" s="24" t="str">
        <v/>
      </c>
      <c r="F225" s="24">
        <v>45835</v>
      </c>
      <c r="G225" s="24">
        <v>45849</v>
      </c>
      <c r="H225" s="24">
        <v>45898</v>
      </c>
      <c r="I225" s="24">
        <v>45912</v>
      </c>
    </row>
    <row r="226" spans="1:9">
      <c r="A226" s="23" t="s">
        <v>149</v>
      </c>
      <c r="B226" s="23">
        <v>159825</v>
      </c>
      <c r="C226" s="29" t="s">
        <v>430</v>
      </c>
      <c r="D226" s="24" cm="1">
        <f t="array" ref="D226:I226">IF(_xlfn.XLOOKUP($B226,data!$H:$H,data!J:O),_xlfn.XLOOKUP($B226,data!$H:$H,data!J:O),"")</f>
        <v>45692</v>
      </c>
      <c r="E226" s="24">
        <v>45706</v>
      </c>
      <c r="F226" s="23" t="str">
        <v/>
      </c>
      <c r="G226" s="23" t="str">
        <v/>
      </c>
      <c r="H226" s="24">
        <v>45902</v>
      </c>
      <c r="I226" s="24">
        <v>45916</v>
      </c>
    </row>
    <row r="227" spans="1:9">
      <c r="A227" s="23" t="s">
        <v>194</v>
      </c>
      <c r="B227" s="23">
        <v>60972</v>
      </c>
      <c r="C227" s="29" t="s">
        <v>430</v>
      </c>
      <c r="D227" s="24" cm="1">
        <f t="array" ref="D227:I227">IF(_xlfn.XLOOKUP($B227,data!$H:$H,data!J:O),_xlfn.XLOOKUP($B227,data!$H:$H,data!J:O),"")</f>
        <v>45700</v>
      </c>
      <c r="E227" s="24">
        <v>45714</v>
      </c>
      <c r="F227" s="23" t="str">
        <v/>
      </c>
      <c r="G227" s="23" t="str">
        <v/>
      </c>
      <c r="H227" s="24">
        <v>45897</v>
      </c>
      <c r="I227" s="24">
        <v>45911</v>
      </c>
    </row>
    <row r="228" spans="1:9">
      <c r="A228" s="23" t="s">
        <v>145</v>
      </c>
      <c r="B228" s="23">
        <v>79284</v>
      </c>
      <c r="C228" s="29" t="s">
        <v>430</v>
      </c>
      <c r="D228" s="24" t="str" cm="1">
        <f t="array" ref="D228:I228">IF(_xlfn.XLOOKUP($B228,data!$H:$H,data!J:O),_xlfn.XLOOKUP($B228,data!$H:$H,data!J:O),"")</f>
        <v/>
      </c>
      <c r="E228" s="24" t="str">
        <v/>
      </c>
      <c r="F228" s="24">
        <v>45834</v>
      </c>
      <c r="G228" s="24">
        <v>45848</v>
      </c>
      <c r="H228" s="24">
        <v>45903</v>
      </c>
      <c r="I228" s="24">
        <v>45917</v>
      </c>
    </row>
    <row r="229" spans="1:9">
      <c r="A229" s="23" t="s">
        <v>279</v>
      </c>
      <c r="B229" s="23">
        <v>87409</v>
      </c>
      <c r="C229" s="29" t="s">
        <v>430</v>
      </c>
      <c r="D229" s="24" t="str" cm="1">
        <f t="array" ref="D229:I229">IF(_xlfn.XLOOKUP($B229,data!$H:$H,data!J:O),_xlfn.XLOOKUP($B229,data!$H:$H,data!J:O),"")</f>
        <v/>
      </c>
      <c r="E229" s="24" t="str">
        <v/>
      </c>
      <c r="F229" s="24">
        <v>45834</v>
      </c>
      <c r="G229" s="24">
        <v>45848</v>
      </c>
      <c r="H229" s="24">
        <v>45901</v>
      </c>
      <c r="I229" s="24">
        <v>45915</v>
      </c>
    </row>
    <row r="230" spans="1:9">
      <c r="A230" s="23" t="s">
        <v>172</v>
      </c>
      <c r="B230" s="23">
        <v>173094</v>
      </c>
      <c r="C230" s="29" t="s">
        <v>430</v>
      </c>
      <c r="D230" s="24" cm="1">
        <f t="array" ref="D230:I230">IF(_xlfn.XLOOKUP($B230,data!$H:$H,data!J:O),_xlfn.XLOOKUP($B230,data!$H:$H,data!J:O),"")</f>
        <v>45692</v>
      </c>
      <c r="E230" s="24">
        <v>45706</v>
      </c>
      <c r="F230" s="23" t="str">
        <v/>
      </c>
      <c r="G230" s="23" t="str">
        <v/>
      </c>
      <c r="H230" s="24">
        <v>45896</v>
      </c>
      <c r="I230" s="24">
        <v>45910</v>
      </c>
    </row>
    <row r="231" spans="1:9">
      <c r="A231" s="23" t="s">
        <v>350</v>
      </c>
      <c r="B231" s="23">
        <v>211929</v>
      </c>
      <c r="C231" s="29" t="s">
        <v>430</v>
      </c>
      <c r="D231" s="24" cm="1">
        <f t="array" ref="D231:I231">IF(_xlfn.XLOOKUP($B231,data!$H:$H,data!J:O),_xlfn.XLOOKUP($B231,data!$H:$H,data!J:O),"")</f>
        <v>45692</v>
      </c>
      <c r="E231" s="24">
        <v>45706</v>
      </c>
      <c r="F231" s="23" t="str">
        <v/>
      </c>
      <c r="G231" s="23" t="str">
        <v/>
      </c>
      <c r="H231" s="24">
        <v>45901</v>
      </c>
      <c r="I231" s="24">
        <v>45915</v>
      </c>
    </row>
    <row r="232" spans="1:9">
      <c r="A232" s="23" t="s">
        <v>308</v>
      </c>
      <c r="B232" s="23">
        <v>173823</v>
      </c>
      <c r="C232" s="29" t="s">
        <v>431</v>
      </c>
      <c r="D232" s="24" t="str" cm="1">
        <f t="array" ref="D232:I232">IF(_xlfn.XLOOKUP($B232,data!$H:$H,data!J:O),_xlfn.XLOOKUP($B232,data!$H:$H,data!J:O),"")</f>
        <v/>
      </c>
      <c r="E232" s="24" t="str">
        <v/>
      </c>
      <c r="F232" s="23" t="str">
        <v/>
      </c>
      <c r="G232" s="23" t="str">
        <v/>
      </c>
      <c r="H232" s="24">
        <v>45905</v>
      </c>
      <c r="I232" s="24">
        <v>45919</v>
      </c>
    </row>
    <row r="233" spans="1:9">
      <c r="A233" s="23" t="s">
        <v>413</v>
      </c>
      <c r="B233" s="23">
        <v>240169</v>
      </c>
      <c r="C233" s="29" t="s">
        <v>430</v>
      </c>
      <c r="D233" s="24" t="str" cm="1">
        <f t="array" ref="D233:I233">IF(_xlfn.XLOOKUP($B233,data!$H:$H,data!J:O),_xlfn.XLOOKUP($B233,data!$H:$H,data!J:O),"")</f>
        <v/>
      </c>
      <c r="E233" s="24" t="str">
        <v/>
      </c>
      <c r="F233" s="24">
        <v>45828</v>
      </c>
      <c r="G233" s="24">
        <v>45842</v>
      </c>
      <c r="H233" s="24">
        <v>45894</v>
      </c>
      <c r="I233" s="24">
        <v>45908</v>
      </c>
    </row>
    <row r="234" spans="1:9">
      <c r="A234" s="23" t="s">
        <v>150</v>
      </c>
      <c r="B234" s="23">
        <v>251416</v>
      </c>
      <c r="C234" s="29" t="s">
        <v>431</v>
      </c>
      <c r="D234" s="24" t="str" cm="1">
        <f t="array" ref="D234:I234">IF(_xlfn.XLOOKUP($B234,data!$H:$H,data!J:O),_xlfn.XLOOKUP($B234,data!$H:$H,data!J:O),"")</f>
        <v/>
      </c>
      <c r="E234" s="24" t="str">
        <v/>
      </c>
      <c r="F234" s="23" t="str">
        <v/>
      </c>
      <c r="G234" s="23" t="str">
        <v/>
      </c>
      <c r="H234" s="24">
        <v>45904</v>
      </c>
      <c r="I234" s="24">
        <v>45918</v>
      </c>
    </row>
    <row r="235" spans="1:9">
      <c r="A235" s="23" t="s">
        <v>17</v>
      </c>
      <c r="B235" s="23">
        <v>201503</v>
      </c>
      <c r="C235" s="29" t="s">
        <v>430</v>
      </c>
      <c r="D235" s="24" t="str" cm="1">
        <f t="array" ref="D235:I235">IF(_xlfn.XLOOKUP($B235,data!$H:$H,data!J:O),_xlfn.XLOOKUP($B235,data!$H:$H,data!J:O),"")</f>
        <v/>
      </c>
      <c r="E235" s="24" t="str">
        <v/>
      </c>
      <c r="F235" s="24">
        <v>45826</v>
      </c>
      <c r="G235" s="24">
        <v>45840</v>
      </c>
      <c r="H235" s="24">
        <v>45895</v>
      </c>
      <c r="I235" s="24">
        <v>45909</v>
      </c>
    </row>
    <row r="236" spans="1:9">
      <c r="A236" s="23" t="s">
        <v>18</v>
      </c>
      <c r="B236" s="23">
        <v>60384</v>
      </c>
      <c r="C236" s="29" t="s">
        <v>430</v>
      </c>
      <c r="D236" s="24" t="str" cm="1">
        <f t="array" ref="D236:I236">IF(_xlfn.XLOOKUP($B236,data!$H:$H,data!J:O),_xlfn.XLOOKUP($B236,data!$H:$H,data!J:O),"")</f>
        <v/>
      </c>
      <c r="E236" s="24" t="str">
        <v/>
      </c>
      <c r="F236" s="24">
        <v>45824</v>
      </c>
      <c r="G236" s="24">
        <v>45838</v>
      </c>
      <c r="H236" s="24">
        <v>45895</v>
      </c>
      <c r="I236" s="24">
        <v>45909</v>
      </c>
    </row>
    <row r="237" spans="1:9">
      <c r="A237" s="23" t="s">
        <v>9</v>
      </c>
      <c r="B237" s="23">
        <v>201554</v>
      </c>
      <c r="C237" s="29" t="s">
        <v>430</v>
      </c>
      <c r="D237" s="24" cm="1">
        <f t="array" ref="D237:I237">IF(_xlfn.XLOOKUP($B237,data!$H:$H,data!J:O),_xlfn.XLOOKUP($B237,data!$H:$H,data!J:O),"")</f>
        <v>45695</v>
      </c>
      <c r="E237" s="24">
        <v>45709</v>
      </c>
      <c r="F237" s="23" t="str">
        <v/>
      </c>
      <c r="G237" s="23" t="str">
        <v/>
      </c>
      <c r="H237" s="24">
        <v>45902</v>
      </c>
      <c r="I237" s="24">
        <v>45916</v>
      </c>
    </row>
    <row r="238" spans="1:9">
      <c r="A238" s="23" t="s">
        <v>89</v>
      </c>
      <c r="B238" s="23">
        <v>240183</v>
      </c>
      <c r="C238" s="29" t="s">
        <v>430</v>
      </c>
      <c r="D238" s="24" cm="1">
        <f t="array" ref="D238:I238">IF(_xlfn.XLOOKUP($B238,data!$H:$H,data!J:O),_xlfn.XLOOKUP($B238,data!$H:$H,data!J:O),"")</f>
        <v>45698</v>
      </c>
      <c r="E238" s="24">
        <v>45712</v>
      </c>
      <c r="F238" s="23" t="str">
        <v/>
      </c>
      <c r="G238" s="23" t="str">
        <v/>
      </c>
      <c r="H238" s="24">
        <v>45903</v>
      </c>
      <c r="I238" s="24">
        <v>45917</v>
      </c>
    </row>
    <row r="239" spans="1:9">
      <c r="A239" s="23" t="s">
        <v>58</v>
      </c>
      <c r="B239" s="23">
        <v>60360</v>
      </c>
      <c r="C239" s="29" t="s">
        <v>430</v>
      </c>
      <c r="D239" s="24" cm="1">
        <f t="array" ref="D239:I239">IF(_xlfn.XLOOKUP($B239,data!$H:$H,data!J:O),_xlfn.XLOOKUP($B239,data!$H:$H,data!J:O),"")</f>
        <v>45700</v>
      </c>
      <c r="E239" s="24">
        <v>45714</v>
      </c>
      <c r="F239" s="23" t="str">
        <v/>
      </c>
      <c r="G239" s="23" t="str">
        <v/>
      </c>
      <c r="H239" s="24">
        <v>45901</v>
      </c>
      <c r="I239" s="24">
        <v>45915</v>
      </c>
    </row>
    <row r="240" spans="1:9">
      <c r="A240" s="23" t="s">
        <v>61</v>
      </c>
      <c r="B240" s="23">
        <v>60361</v>
      </c>
      <c r="C240" s="29" t="s">
        <v>430</v>
      </c>
      <c r="D240" s="24" t="str" cm="1">
        <f t="array" ref="D240:I240">IF(_xlfn.XLOOKUP($B240,data!$H:$H,data!J:O),_xlfn.XLOOKUP($B240,data!$H:$H,data!J:O),"")</f>
        <v/>
      </c>
      <c r="E240" s="24" t="str">
        <v/>
      </c>
      <c r="F240" s="24">
        <v>45833</v>
      </c>
      <c r="G240" s="24">
        <v>45847</v>
      </c>
      <c r="H240" s="24">
        <v>45905</v>
      </c>
      <c r="I240" s="24">
        <v>45919</v>
      </c>
    </row>
    <row r="241" spans="1:9">
      <c r="A241" s="23" t="s">
        <v>27</v>
      </c>
      <c r="B241" s="23">
        <v>227847</v>
      </c>
      <c r="C241" s="29" t="s">
        <v>430</v>
      </c>
      <c r="D241" s="24" cm="1">
        <f t="array" ref="D241:I241">IF(_xlfn.XLOOKUP($B241,data!$H:$H,data!J:O),_xlfn.XLOOKUP($B241,data!$H:$H,data!J:O),"")</f>
        <v>45700</v>
      </c>
      <c r="E241" s="24">
        <v>45714</v>
      </c>
      <c r="F241" s="23" t="str">
        <v/>
      </c>
      <c r="G241" s="23" t="str">
        <v/>
      </c>
      <c r="H241" s="24">
        <v>45902</v>
      </c>
      <c r="I241" s="24">
        <v>45916</v>
      </c>
    </row>
    <row r="242" spans="1:9">
      <c r="A242" s="23" t="s">
        <v>296</v>
      </c>
      <c r="B242" s="23">
        <v>227844</v>
      </c>
      <c r="C242" s="29" t="s">
        <v>430</v>
      </c>
      <c r="D242" s="24" cm="1">
        <f t="array" ref="D242:I242">IF(_xlfn.XLOOKUP($B242,data!$H:$H,data!J:O),_xlfn.XLOOKUP($B242,data!$H:$H,data!J:O),"")</f>
        <v>45698</v>
      </c>
      <c r="E242" s="24">
        <v>45712</v>
      </c>
      <c r="F242" s="23" t="str">
        <v/>
      </c>
      <c r="G242" s="23" t="str">
        <v/>
      </c>
      <c r="H242" s="24">
        <v>45902</v>
      </c>
      <c r="I242" s="24">
        <v>45916</v>
      </c>
    </row>
    <row r="243" spans="1:9">
      <c r="A243" s="23" t="s">
        <v>10</v>
      </c>
      <c r="B243" s="23">
        <v>133973</v>
      </c>
      <c r="C243" s="29" t="s">
        <v>430</v>
      </c>
      <c r="D243" s="24" cm="1">
        <f t="array" ref="D243:I243">IF(_xlfn.XLOOKUP($B243,data!$H:$H,data!J:O),_xlfn.XLOOKUP($B243,data!$H:$H,data!J:O),"")</f>
        <v>45702</v>
      </c>
      <c r="E243" s="24">
        <v>45716</v>
      </c>
      <c r="F243" s="23" t="str">
        <v/>
      </c>
      <c r="G243" s="23" t="str">
        <v/>
      </c>
      <c r="H243" s="24">
        <v>45905</v>
      </c>
      <c r="I243" s="24">
        <v>45919</v>
      </c>
    </row>
    <row r="244" spans="1:9">
      <c r="A244" s="23" t="s">
        <v>153</v>
      </c>
      <c r="B244" s="23">
        <v>79328</v>
      </c>
      <c r="C244" s="29" t="s">
        <v>430</v>
      </c>
      <c r="D244" s="24" t="str" cm="1">
        <f t="array" ref="D244:I244">IF(_xlfn.XLOOKUP($B244,data!$H:$H,data!J:O),_xlfn.XLOOKUP($B244,data!$H:$H,data!J:O),"")</f>
        <v/>
      </c>
      <c r="E244" s="24" t="str">
        <v/>
      </c>
      <c r="F244" s="24">
        <v>45826</v>
      </c>
      <c r="G244" s="24">
        <v>45840</v>
      </c>
      <c r="H244" s="24">
        <v>45904</v>
      </c>
      <c r="I244" s="24">
        <v>45918</v>
      </c>
    </row>
    <row r="245" spans="1:9">
      <c r="A245" s="23" t="s">
        <v>380</v>
      </c>
      <c r="B245" s="23">
        <v>245254</v>
      </c>
      <c r="C245" s="29" t="s">
        <v>430</v>
      </c>
      <c r="D245" s="24" cm="1">
        <f t="array" ref="D245:I245">IF(_xlfn.XLOOKUP($B245,data!$H:$H,data!J:O),_xlfn.XLOOKUP($B245,data!$H:$H,data!J:O),"")</f>
        <v>45698</v>
      </c>
      <c r="E245" s="24">
        <v>45712</v>
      </c>
      <c r="F245" s="23" t="str">
        <v/>
      </c>
      <c r="G245" s="23" t="str">
        <v/>
      </c>
      <c r="H245" s="24">
        <v>45895</v>
      </c>
      <c r="I245" s="24">
        <v>45909</v>
      </c>
    </row>
    <row r="246" spans="1:9">
      <c r="A246" s="23" t="s">
        <v>369</v>
      </c>
      <c r="B246" s="23">
        <v>173192</v>
      </c>
      <c r="C246" s="29" t="s">
        <v>431</v>
      </c>
      <c r="D246" s="24" t="str" cm="1">
        <f t="array" ref="D246:I246">IF(_xlfn.XLOOKUP($B246,data!$H:$H,data!J:O),_xlfn.XLOOKUP($B246,data!$H:$H,data!J:O),"")</f>
        <v/>
      </c>
      <c r="E246" s="24" t="str">
        <v/>
      </c>
      <c r="F246" s="23" t="str">
        <v/>
      </c>
      <c r="G246" s="23" t="str">
        <v/>
      </c>
      <c r="H246" s="24">
        <v>45894</v>
      </c>
      <c r="I246" s="24">
        <v>45908</v>
      </c>
    </row>
    <row r="247" spans="1:9">
      <c r="A247" s="23" t="s">
        <v>28</v>
      </c>
      <c r="B247" s="23">
        <v>240181</v>
      </c>
      <c r="C247" s="29" t="s">
        <v>430</v>
      </c>
      <c r="D247" s="24" cm="1">
        <f t="array" ref="D247:I247">IF(_xlfn.XLOOKUP($B247,data!$H:$H,data!J:O),_xlfn.XLOOKUP($B247,data!$H:$H,data!J:O),"")</f>
        <v>45701</v>
      </c>
      <c r="E247" s="24">
        <v>45715</v>
      </c>
      <c r="F247" s="23" t="str">
        <v/>
      </c>
      <c r="G247" s="23" t="str">
        <v/>
      </c>
      <c r="H247" s="24">
        <v>45897</v>
      </c>
      <c r="I247" s="24">
        <v>45911</v>
      </c>
    </row>
    <row r="248" spans="1:9">
      <c r="A248" s="23" t="s">
        <v>28</v>
      </c>
      <c r="B248" s="23">
        <v>66904</v>
      </c>
      <c r="C248" s="29" t="s">
        <v>430</v>
      </c>
      <c r="D248" s="24" cm="1">
        <f t="array" ref="D248:I248">IF(_xlfn.XLOOKUP($B248,data!$H:$H,data!J:O),_xlfn.XLOOKUP($B248,data!$H:$H,data!J:O),"")</f>
        <v>45701</v>
      </c>
      <c r="E248" s="24">
        <v>45715</v>
      </c>
      <c r="F248" s="23" t="str">
        <v/>
      </c>
      <c r="G248" s="23" t="str">
        <v/>
      </c>
      <c r="H248" s="24">
        <v>45897</v>
      </c>
      <c r="I248" s="24">
        <v>45911</v>
      </c>
    </row>
    <row r="249" spans="1:9">
      <c r="A249" s="23" t="s">
        <v>65</v>
      </c>
      <c r="B249" s="23">
        <v>60922</v>
      </c>
      <c r="C249" s="29" t="s">
        <v>430</v>
      </c>
      <c r="D249" s="24" cm="1">
        <f t="array" ref="D249:I249">IF(_xlfn.XLOOKUP($B249,data!$H:$H,data!J:O),_xlfn.XLOOKUP($B249,data!$H:$H,data!J:O),"")</f>
        <v>45694</v>
      </c>
      <c r="E249" s="24">
        <v>45708</v>
      </c>
      <c r="F249" s="23" t="str">
        <v/>
      </c>
      <c r="G249" s="23" t="str">
        <v/>
      </c>
      <c r="H249" s="24">
        <v>45898</v>
      </c>
      <c r="I249" s="24">
        <v>45912</v>
      </c>
    </row>
    <row r="250" spans="1:9">
      <c r="A250" s="23" t="s">
        <v>69</v>
      </c>
      <c r="B250" s="23">
        <v>60943</v>
      </c>
      <c r="C250" s="29" t="s">
        <v>430</v>
      </c>
      <c r="D250" s="24" t="str" cm="1">
        <f t="array" ref="D250:I250">IF(_xlfn.XLOOKUP($B250,data!$H:$H,data!J:O),_xlfn.XLOOKUP($B250,data!$H:$H,data!J:O),"")</f>
        <v/>
      </c>
      <c r="E250" s="24" t="str">
        <v/>
      </c>
      <c r="F250" s="24">
        <v>45826</v>
      </c>
      <c r="G250" s="24">
        <v>45840</v>
      </c>
      <c r="H250" s="24">
        <v>45895</v>
      </c>
      <c r="I250" s="24">
        <v>45909</v>
      </c>
    </row>
    <row r="251" spans="1:9">
      <c r="A251" s="23" t="s">
        <v>121</v>
      </c>
      <c r="B251" s="23">
        <v>251448</v>
      </c>
      <c r="C251" s="29" t="s">
        <v>430</v>
      </c>
      <c r="D251" s="24" t="str" cm="1">
        <f t="array" ref="D251:I251">IF(_xlfn.XLOOKUP($B251,data!$H:$H,data!J:O),_xlfn.XLOOKUP($B251,data!$H:$H,data!J:O),"")</f>
        <v/>
      </c>
      <c r="E251" s="24" t="str">
        <v/>
      </c>
      <c r="F251" s="24">
        <v>45828</v>
      </c>
      <c r="G251" s="24">
        <v>45842</v>
      </c>
      <c r="H251" s="24">
        <v>45895</v>
      </c>
      <c r="I251" s="24">
        <v>45909</v>
      </c>
    </row>
    <row r="252" spans="1:9">
      <c r="A252" s="23" t="s">
        <v>50</v>
      </c>
      <c r="B252" s="23">
        <v>215199</v>
      </c>
      <c r="C252" s="29" t="s">
        <v>430</v>
      </c>
      <c r="D252" s="24" cm="1">
        <f t="array" ref="D252:I252">IF(_xlfn.XLOOKUP($B252,data!$H:$H,data!J:O),_xlfn.XLOOKUP($B252,data!$H:$H,data!J:O),"")</f>
        <v>45694</v>
      </c>
      <c r="E252" s="24">
        <v>45708</v>
      </c>
      <c r="F252" s="23" t="str">
        <v/>
      </c>
      <c r="G252" s="23" t="str">
        <v/>
      </c>
      <c r="H252" s="24">
        <v>45894</v>
      </c>
      <c r="I252" s="24">
        <v>45908</v>
      </c>
    </row>
    <row r="253" spans="1:9">
      <c r="A253" s="23" t="s">
        <v>173</v>
      </c>
      <c r="B253" s="23">
        <v>240184</v>
      </c>
      <c r="C253" s="29" t="s">
        <v>430</v>
      </c>
      <c r="D253" s="24" cm="1">
        <f t="array" ref="D253:I253">IF(_xlfn.XLOOKUP($B253,data!$H:$H,data!J:O),_xlfn.XLOOKUP($B253,data!$H:$H,data!J:O),"")</f>
        <v>45691</v>
      </c>
      <c r="E253" s="24">
        <v>45705</v>
      </c>
      <c r="F253" s="23" t="str">
        <v/>
      </c>
      <c r="G253" s="23" t="str">
        <v/>
      </c>
      <c r="H253" s="24">
        <v>45897</v>
      </c>
      <c r="I253" s="24">
        <v>45911</v>
      </c>
    </row>
    <row r="254" spans="1:9">
      <c r="A254" s="23" t="s">
        <v>175</v>
      </c>
      <c r="B254" s="23">
        <v>87263</v>
      </c>
      <c r="C254" s="29" t="s">
        <v>430</v>
      </c>
      <c r="D254" s="24" t="str" cm="1">
        <f t="array" ref="D254:I254">IF(_xlfn.XLOOKUP($B254,data!$H:$H,data!J:O),_xlfn.XLOOKUP($B254,data!$H:$H,data!J:O),"")</f>
        <v/>
      </c>
      <c r="E254" s="24" t="str">
        <v/>
      </c>
      <c r="F254" s="24">
        <v>45834</v>
      </c>
      <c r="G254" s="24">
        <v>45848</v>
      </c>
      <c r="H254" s="24">
        <v>45904</v>
      </c>
      <c r="I254" s="24">
        <v>45918</v>
      </c>
    </row>
    <row r="255" spans="1:9">
      <c r="A255" s="23" t="s">
        <v>125</v>
      </c>
      <c r="B255" s="23">
        <v>79564</v>
      </c>
      <c r="C255" s="29" t="s">
        <v>430</v>
      </c>
      <c r="D255" s="24" t="str" cm="1">
        <f t="array" ref="D255:I255">IF(_xlfn.XLOOKUP($B255,data!$H:$H,data!J:O),_xlfn.XLOOKUP($B255,data!$H:$H,data!J:O),"")</f>
        <v/>
      </c>
      <c r="E255" s="24" t="str">
        <v/>
      </c>
      <c r="F255" s="24">
        <v>45826</v>
      </c>
      <c r="G255" s="24">
        <v>45840</v>
      </c>
      <c r="H255" s="24">
        <v>45897</v>
      </c>
      <c r="I255" s="24">
        <v>45911</v>
      </c>
    </row>
    <row r="256" spans="1:9">
      <c r="A256" s="23" t="s">
        <v>132</v>
      </c>
      <c r="B256" s="23">
        <v>172983</v>
      </c>
      <c r="C256" s="29" t="s">
        <v>430</v>
      </c>
      <c r="D256" s="24" cm="1">
        <f t="array" ref="D256:I256">IF(_xlfn.XLOOKUP($B256,data!$H:$H,data!J:O),_xlfn.XLOOKUP($B256,data!$H:$H,data!J:O),"")</f>
        <v>45691</v>
      </c>
      <c r="E256" s="24">
        <v>45705</v>
      </c>
      <c r="F256" s="23" t="str">
        <v/>
      </c>
      <c r="G256" s="23" t="str">
        <v/>
      </c>
      <c r="H256" s="24">
        <v>45897</v>
      </c>
      <c r="I256" s="24">
        <v>45911</v>
      </c>
    </row>
    <row r="257" spans="1:9">
      <c r="A257" s="23" t="s">
        <v>376</v>
      </c>
      <c r="B257" s="23">
        <v>267570</v>
      </c>
      <c r="C257" s="29" t="s">
        <v>431</v>
      </c>
      <c r="D257" s="24" t="str" cm="1">
        <f t="array" ref="D257:I257">IF(_xlfn.XLOOKUP($B257,data!$H:$H,data!J:O),_xlfn.XLOOKUP($B257,data!$H:$H,data!J:O),"")</f>
        <v/>
      </c>
      <c r="E257" s="24" t="str">
        <v/>
      </c>
      <c r="F257" s="23" t="str">
        <v/>
      </c>
      <c r="G257" s="23" t="str">
        <v/>
      </c>
      <c r="H257" s="24">
        <v>45904</v>
      </c>
      <c r="I257" s="24">
        <v>45918</v>
      </c>
    </row>
    <row r="258" spans="1:9">
      <c r="A258" s="23" t="s">
        <v>74</v>
      </c>
      <c r="B258" s="23">
        <v>79354</v>
      </c>
      <c r="C258" s="29" t="s">
        <v>430</v>
      </c>
      <c r="D258" s="24" cm="1">
        <f t="array" ref="D258:I258">IF(_xlfn.XLOOKUP($B258,data!$H:$H,data!J:O),_xlfn.XLOOKUP($B258,data!$H:$H,data!J:O),"")</f>
        <v>45694</v>
      </c>
      <c r="E258" s="24">
        <v>45708</v>
      </c>
      <c r="F258" s="23" t="str">
        <v/>
      </c>
      <c r="G258" s="23" t="str">
        <v/>
      </c>
      <c r="H258" s="24">
        <v>45896</v>
      </c>
      <c r="I258" s="24">
        <v>45910</v>
      </c>
    </row>
    <row r="259" spans="1:9">
      <c r="A259" s="23" t="s">
        <v>405</v>
      </c>
      <c r="B259" s="23">
        <v>251475</v>
      </c>
      <c r="C259" s="29" t="s">
        <v>430</v>
      </c>
      <c r="D259" s="24" cm="1">
        <f t="array" ref="D259:I259">IF(_xlfn.XLOOKUP($B259,data!$H:$H,data!J:O),_xlfn.XLOOKUP($B259,data!$H:$H,data!J:O),"")</f>
        <v>45698</v>
      </c>
      <c r="E259" s="24">
        <v>45712</v>
      </c>
      <c r="F259" s="23" t="str">
        <v/>
      </c>
      <c r="G259" s="24">
        <v>45839</v>
      </c>
      <c r="H259" s="24" t="str">
        <v/>
      </c>
      <c r="I259" s="24">
        <v>45917</v>
      </c>
    </row>
    <row r="260" spans="1:9">
      <c r="A260" s="23" t="s">
        <v>32</v>
      </c>
      <c r="B260" s="23">
        <v>212272</v>
      </c>
      <c r="C260" s="29" t="s">
        <v>430</v>
      </c>
      <c r="D260" s="24" cm="1">
        <f t="array" ref="D260:I260">IF(_xlfn.XLOOKUP($B260,data!$H:$H,data!J:O),_xlfn.XLOOKUP($B260,data!$H:$H,data!J:O),"")</f>
        <v>45693</v>
      </c>
      <c r="E260" s="24">
        <v>45707</v>
      </c>
      <c r="F260" s="23" t="str">
        <v/>
      </c>
      <c r="G260" s="23" t="str">
        <v/>
      </c>
      <c r="H260" s="24">
        <v>45897</v>
      </c>
      <c r="I260" s="24">
        <v>45911</v>
      </c>
    </row>
    <row r="261" spans="1:9">
      <c r="A261" s="23" t="s">
        <v>66</v>
      </c>
      <c r="B261" s="23">
        <v>133978</v>
      </c>
      <c r="C261" s="29" t="s">
        <v>430</v>
      </c>
      <c r="D261" s="24" cm="1">
        <f t="array" ref="D261:I261">IF(_xlfn.XLOOKUP($B261,data!$H:$H,data!J:O),_xlfn.XLOOKUP($B261,data!$H:$H,data!J:O),"")</f>
        <v>45702</v>
      </c>
      <c r="E261" s="24">
        <v>45716</v>
      </c>
      <c r="F261" s="23" t="str">
        <v/>
      </c>
      <c r="G261" s="23" t="str">
        <v/>
      </c>
      <c r="H261" s="24">
        <v>45894</v>
      </c>
      <c r="I261" s="24">
        <v>45908</v>
      </c>
    </row>
    <row r="262" spans="1:9">
      <c r="A262" s="23" t="s">
        <v>343</v>
      </c>
      <c r="B262" s="23">
        <v>267531</v>
      </c>
      <c r="C262" s="29" t="s">
        <v>430</v>
      </c>
      <c r="D262" s="24" cm="1">
        <f t="array" ref="D262:I262">IF(_xlfn.XLOOKUP($B262,data!$H:$H,data!J:O),_xlfn.XLOOKUP($B262,data!$H:$H,data!J:O),"")</f>
        <v>45699</v>
      </c>
      <c r="E262" s="24">
        <v>45713</v>
      </c>
      <c r="F262" s="23" t="str">
        <v/>
      </c>
      <c r="G262" s="23" t="str">
        <v/>
      </c>
      <c r="H262" s="24">
        <v>45894</v>
      </c>
      <c r="I262" s="24">
        <v>45908</v>
      </c>
    </row>
    <row r="263" spans="1:9">
      <c r="A263" s="23" t="s">
        <v>204</v>
      </c>
      <c r="B263" s="23">
        <v>201629</v>
      </c>
      <c r="C263" s="29" t="s">
        <v>431</v>
      </c>
      <c r="D263" s="24" t="str" cm="1">
        <f t="array" ref="D263:I263">IF(_xlfn.XLOOKUP($B263,data!$H:$H,data!J:O),_xlfn.XLOOKUP($B263,data!$H:$H,data!J:O),"")</f>
        <v/>
      </c>
      <c r="E263" s="24" t="str">
        <v/>
      </c>
      <c r="F263" s="24" t="str">
        <v/>
      </c>
      <c r="G263" s="24" t="str">
        <v/>
      </c>
      <c r="H263" s="24">
        <v>45901</v>
      </c>
      <c r="I263" s="24">
        <v>45915</v>
      </c>
    </row>
    <row r="264" spans="1:9">
      <c r="A264" s="23" t="s">
        <v>335</v>
      </c>
      <c r="B264" s="23">
        <v>115672</v>
      </c>
      <c r="C264" s="29" t="s">
        <v>430</v>
      </c>
      <c r="D264" s="24" cm="1">
        <f t="array" ref="D264:I264">IF(_xlfn.XLOOKUP($B264,data!$H:$H,data!J:O),_xlfn.XLOOKUP($B264,data!$H:$H,data!J:O),"")</f>
        <v>45695</v>
      </c>
      <c r="E264" s="24">
        <v>45709</v>
      </c>
      <c r="F264" s="23" t="str">
        <v/>
      </c>
      <c r="G264" s="24">
        <v>45841</v>
      </c>
      <c r="H264" s="24" t="str">
        <v/>
      </c>
      <c r="I264" s="24">
        <v>45909</v>
      </c>
    </row>
    <row r="265" spans="1:9">
      <c r="A265" s="23" t="s">
        <v>126</v>
      </c>
      <c r="B265" s="23">
        <v>160133</v>
      </c>
      <c r="C265" s="29" t="s">
        <v>430</v>
      </c>
      <c r="D265" s="24" t="str" cm="1">
        <f t="array" ref="D265:I265">IF(_xlfn.XLOOKUP($B265,data!$H:$H,data!J:O),_xlfn.XLOOKUP($B265,data!$H:$H,data!J:O),"")</f>
        <v/>
      </c>
      <c r="E265" s="24" t="str">
        <v/>
      </c>
      <c r="F265" s="24">
        <v>45831</v>
      </c>
      <c r="G265" s="24">
        <v>45845</v>
      </c>
      <c r="H265" s="24">
        <v>45896</v>
      </c>
      <c r="I265" s="24">
        <v>45910</v>
      </c>
    </row>
    <row r="266" spans="1:9">
      <c r="A266" s="23" t="s">
        <v>235</v>
      </c>
      <c r="B266" s="23">
        <v>79121</v>
      </c>
      <c r="C266" s="29" t="s">
        <v>430</v>
      </c>
      <c r="D266" s="24" t="str" cm="1">
        <f t="array" ref="D266:I266">IF(_xlfn.XLOOKUP($B266,data!$H:$H,data!J:O),_xlfn.XLOOKUP($B266,data!$H:$H,data!J:O),"")</f>
        <v/>
      </c>
      <c r="E266" s="24" t="str">
        <v/>
      </c>
      <c r="F266" s="24">
        <v>45832</v>
      </c>
      <c r="G266" s="24">
        <v>45846</v>
      </c>
      <c r="H266" s="24">
        <v>45903</v>
      </c>
      <c r="I266" s="24">
        <v>45917</v>
      </c>
    </row>
    <row r="267" spans="1:9">
      <c r="A267" s="23" t="s">
        <v>253</v>
      </c>
      <c r="B267" s="23">
        <v>79115</v>
      </c>
      <c r="C267" s="29" t="s">
        <v>430</v>
      </c>
      <c r="D267" s="24" cm="1">
        <f t="array" ref="D267:I267">IF(_xlfn.XLOOKUP($B267,data!$H:$H,data!J:O),_xlfn.XLOOKUP($B267,data!$H:$H,data!J:O),"")</f>
        <v>45702</v>
      </c>
      <c r="E267" s="24">
        <v>45716</v>
      </c>
      <c r="F267" s="23" t="str">
        <v/>
      </c>
      <c r="G267" s="23" t="str">
        <v/>
      </c>
      <c r="H267" s="24">
        <v>45901</v>
      </c>
      <c r="I267" s="24">
        <v>45915</v>
      </c>
    </row>
    <row r="268" spans="1:9">
      <c r="A268" s="23" t="s">
        <v>356</v>
      </c>
      <c r="B268" s="23">
        <v>211926</v>
      </c>
      <c r="C268" s="29" t="s">
        <v>430</v>
      </c>
      <c r="D268" s="24" t="str" cm="1">
        <f t="array" ref="D268:I268">IF(_xlfn.XLOOKUP($B268,data!$H:$H,data!J:O),_xlfn.XLOOKUP($B268,data!$H:$H,data!J:O),"")</f>
        <v/>
      </c>
      <c r="E268" s="24" t="str">
        <v/>
      </c>
      <c r="F268" s="24">
        <v>45824</v>
      </c>
      <c r="G268" s="24">
        <v>45838</v>
      </c>
      <c r="H268" s="24">
        <v>45903</v>
      </c>
      <c r="I268" s="24">
        <v>45917</v>
      </c>
    </row>
    <row r="269" spans="1:9">
      <c r="A269" s="23" t="s">
        <v>356</v>
      </c>
      <c r="B269" s="23">
        <v>230824</v>
      </c>
      <c r="C269" s="29" t="s">
        <v>430</v>
      </c>
      <c r="D269" s="24" t="str" cm="1">
        <f t="array" ref="D269:I269">IF(_xlfn.XLOOKUP($B269,data!$H:$H,data!J:O),_xlfn.XLOOKUP($B269,data!$H:$H,data!J:O),"")</f>
        <v/>
      </c>
      <c r="E269" s="24" t="str">
        <v/>
      </c>
      <c r="F269" s="24">
        <v>45824</v>
      </c>
      <c r="G269" s="24">
        <v>45838</v>
      </c>
      <c r="H269" s="24">
        <v>45903</v>
      </c>
      <c r="I269" s="24">
        <v>45917</v>
      </c>
    </row>
    <row r="270" spans="1:9">
      <c r="A270" s="23" t="s">
        <v>312</v>
      </c>
      <c r="B270" s="23">
        <v>251502</v>
      </c>
      <c r="C270" s="29" t="s">
        <v>430</v>
      </c>
      <c r="D270" s="24" t="str" cm="1">
        <f t="array" ref="D270:I270">IF(_xlfn.XLOOKUP($B270,data!$H:$H,data!J:O),_xlfn.XLOOKUP($B270,data!$H:$H,data!J:O),"")</f>
        <v/>
      </c>
      <c r="E270" s="24" t="str">
        <v/>
      </c>
      <c r="F270" s="24">
        <v>45834</v>
      </c>
      <c r="G270" s="24">
        <v>45848</v>
      </c>
      <c r="H270" s="24">
        <v>45894</v>
      </c>
      <c r="I270" s="24">
        <v>45908</v>
      </c>
    </row>
    <row r="271" spans="1:9">
      <c r="A271" s="23" t="s">
        <v>351</v>
      </c>
      <c r="B271" s="23">
        <v>211930</v>
      </c>
      <c r="C271" s="29" t="s">
        <v>430</v>
      </c>
      <c r="D271" s="24" cm="1">
        <f t="array" ref="D271:I271">IF(_xlfn.XLOOKUP($B271,data!$H:$H,data!J:O),_xlfn.XLOOKUP($B271,data!$H:$H,data!J:O),"")</f>
        <v>45691</v>
      </c>
      <c r="E271" s="24">
        <v>45705</v>
      </c>
      <c r="F271" s="23" t="str">
        <v/>
      </c>
      <c r="G271" s="23" t="str">
        <v/>
      </c>
      <c r="H271" s="24">
        <v>45894</v>
      </c>
      <c r="I271" s="24">
        <v>45908</v>
      </c>
    </row>
    <row r="272" spans="1:9">
      <c r="A272" s="23" t="s">
        <v>262</v>
      </c>
      <c r="B272" s="23">
        <v>173690</v>
      </c>
      <c r="C272" s="29" t="s">
        <v>430</v>
      </c>
      <c r="D272" s="24" t="str" cm="1">
        <f t="array" ref="D272:I272">IF(_xlfn.XLOOKUP($B272,data!$H:$H,data!J:O),_xlfn.XLOOKUP($B272,data!$H:$H,data!J:O),"")</f>
        <v/>
      </c>
      <c r="E272" s="24" t="str">
        <v/>
      </c>
      <c r="F272" s="24">
        <v>45835</v>
      </c>
      <c r="G272" s="24">
        <v>45849</v>
      </c>
      <c r="H272" s="24">
        <v>45905</v>
      </c>
      <c r="I272" s="24">
        <v>45919</v>
      </c>
    </row>
    <row r="273" spans="1:9">
      <c r="A273" s="23" t="s">
        <v>77</v>
      </c>
      <c r="B273" s="23">
        <v>79369</v>
      </c>
      <c r="C273" s="29" t="s">
        <v>430</v>
      </c>
      <c r="D273" s="24" cm="1">
        <f t="array" ref="D273:I273">IF(_xlfn.XLOOKUP($B273,data!$H:$H,data!J:O),_xlfn.XLOOKUP($B273,data!$H:$H,data!J:O),"")</f>
        <v>45692</v>
      </c>
      <c r="E273" s="24">
        <v>45706</v>
      </c>
      <c r="F273" s="23" t="str">
        <v/>
      </c>
      <c r="G273" s="23" t="str">
        <v/>
      </c>
      <c r="H273" s="24">
        <v>45903</v>
      </c>
      <c r="I273" s="24">
        <v>45917</v>
      </c>
    </row>
    <row r="274" spans="1:9">
      <c r="A274" s="23" t="s">
        <v>267</v>
      </c>
      <c r="B274" s="23">
        <v>68195</v>
      </c>
      <c r="C274" s="29" t="s">
        <v>430</v>
      </c>
      <c r="D274" s="24" cm="1">
        <f t="array" ref="D274:I274">IF(_xlfn.XLOOKUP($B274,data!$H:$H,data!J:O),_xlfn.XLOOKUP($B274,data!$H:$H,data!J:O),"")</f>
        <v>45691</v>
      </c>
      <c r="E274" s="24">
        <v>45705</v>
      </c>
      <c r="F274" s="23" t="str">
        <v/>
      </c>
      <c r="G274" s="23" t="str">
        <v/>
      </c>
      <c r="H274" s="24">
        <v>45894</v>
      </c>
      <c r="I274" s="24">
        <v>45908</v>
      </c>
    </row>
    <row r="275" spans="1:9">
      <c r="A275" s="23" t="s">
        <v>387</v>
      </c>
      <c r="B275" s="23">
        <v>67192</v>
      </c>
      <c r="C275" s="29" t="s">
        <v>430</v>
      </c>
      <c r="D275" s="24" cm="1">
        <f t="array" ref="D275:I275">IF(_xlfn.XLOOKUP($B275,data!$H:$H,data!J:O),_xlfn.XLOOKUP($B275,data!$H:$H,data!J:O),"")</f>
        <v>45702</v>
      </c>
      <c r="E275" s="24">
        <v>45716</v>
      </c>
      <c r="F275" s="23" t="str">
        <v/>
      </c>
      <c r="G275" s="23" t="str">
        <v/>
      </c>
      <c r="H275" s="24">
        <v>45896</v>
      </c>
      <c r="I275" s="24">
        <v>45910</v>
      </c>
    </row>
    <row r="276" spans="1:9">
      <c r="A276" s="23" t="s">
        <v>275</v>
      </c>
      <c r="B276" s="23">
        <v>68220</v>
      </c>
      <c r="C276" s="29" t="s">
        <v>430</v>
      </c>
      <c r="D276" s="24" t="str" cm="1">
        <f t="array" ref="D276:I276">IF(_xlfn.XLOOKUP($B276,data!$H:$H,data!J:O),_xlfn.XLOOKUP($B276,data!$H:$H,data!J:O),"")</f>
        <v/>
      </c>
      <c r="E276" s="24" t="str">
        <v/>
      </c>
      <c r="F276" s="24">
        <v>45826</v>
      </c>
      <c r="G276" s="24">
        <v>45840</v>
      </c>
      <c r="H276" s="24">
        <v>45897</v>
      </c>
      <c r="I276" s="24">
        <v>45911</v>
      </c>
    </row>
    <row r="277" spans="1:9">
      <c r="A277" s="23" t="s">
        <v>263</v>
      </c>
      <c r="B277" s="23">
        <v>79234</v>
      </c>
      <c r="C277" s="29" t="s">
        <v>430</v>
      </c>
      <c r="D277" s="24" t="str" cm="1">
        <f t="array" ref="D277:I277">IF(_xlfn.XLOOKUP($B277,data!$H:$H,data!J:O),_xlfn.XLOOKUP($B277,data!$H:$H,data!J:O),"")</f>
        <v/>
      </c>
      <c r="E277" s="24" t="str">
        <v/>
      </c>
      <c r="F277" s="24">
        <v>45834</v>
      </c>
      <c r="G277" s="24">
        <v>45848</v>
      </c>
      <c r="H277" s="24">
        <v>45904</v>
      </c>
      <c r="I277" s="24">
        <v>45918</v>
      </c>
    </row>
    <row r="278" spans="1:9">
      <c r="A278" s="23" t="s">
        <v>67</v>
      </c>
      <c r="B278" s="23">
        <v>60920</v>
      </c>
      <c r="C278" s="29" t="s">
        <v>430</v>
      </c>
      <c r="D278" s="24" cm="1">
        <f t="array" ref="D278:I278">IF(_xlfn.XLOOKUP($B278,data!$H:$H,data!J:O),_xlfn.XLOOKUP($B278,data!$H:$H,data!J:O),"")</f>
        <v>45693</v>
      </c>
      <c r="E278" s="24">
        <v>45707</v>
      </c>
      <c r="F278" s="23" t="str">
        <v/>
      </c>
      <c r="G278" s="23" t="str">
        <v/>
      </c>
      <c r="H278" s="24">
        <v>45897</v>
      </c>
      <c r="I278" s="24">
        <v>45911</v>
      </c>
    </row>
    <row r="279" spans="1:9">
      <c r="A279" s="23" t="s">
        <v>70</v>
      </c>
      <c r="B279" s="23">
        <v>60941</v>
      </c>
      <c r="C279" s="29" t="s">
        <v>430</v>
      </c>
      <c r="D279" s="24" t="str" cm="1">
        <f t="array" ref="D279:I279">IF(_xlfn.XLOOKUP($B279,data!$H:$H,data!J:O),_xlfn.XLOOKUP($B279,data!$H:$H,data!J:O),"")</f>
        <v/>
      </c>
      <c r="E279" s="24" t="str">
        <v/>
      </c>
      <c r="F279" s="24">
        <v>45824</v>
      </c>
      <c r="G279" s="24">
        <v>45838</v>
      </c>
      <c r="H279" s="24">
        <v>45904</v>
      </c>
      <c r="I279" s="24">
        <v>45918</v>
      </c>
    </row>
    <row r="280" spans="1:9">
      <c r="A280" s="23" t="s">
        <v>73</v>
      </c>
      <c r="B280" s="23">
        <v>79345</v>
      </c>
      <c r="C280" s="29" t="s">
        <v>430</v>
      </c>
      <c r="D280" s="24" cm="1">
        <f t="array" ref="D280:I280">IF(_xlfn.XLOOKUP($B280,data!$H:$H,data!J:O),_xlfn.XLOOKUP($B280,data!$H:$H,data!J:O),"")</f>
        <v>45692</v>
      </c>
      <c r="E280" s="24">
        <v>45706</v>
      </c>
      <c r="F280" s="23" t="str">
        <v/>
      </c>
      <c r="G280" s="23" t="str">
        <v/>
      </c>
      <c r="H280" s="24">
        <v>45898</v>
      </c>
      <c r="I280" s="24">
        <v>45912</v>
      </c>
    </row>
    <row r="281" spans="1:9">
      <c r="A281" s="23" t="s">
        <v>127</v>
      </c>
      <c r="B281" s="23">
        <v>173092</v>
      </c>
      <c r="C281" s="29" t="s">
        <v>430</v>
      </c>
      <c r="D281" s="24" t="str" cm="1">
        <f t="array" ref="D281:I281">IF(_xlfn.XLOOKUP($B281,data!$H:$H,data!J:O),_xlfn.XLOOKUP($B281,data!$H:$H,data!J:O),"")</f>
        <v/>
      </c>
      <c r="E281" s="24" t="str">
        <v/>
      </c>
      <c r="F281" s="24">
        <v>45824</v>
      </c>
      <c r="G281" s="24">
        <v>45838</v>
      </c>
      <c r="H281" s="24">
        <v>45902</v>
      </c>
      <c r="I281" s="24">
        <v>45916</v>
      </c>
    </row>
    <row r="282" spans="1:9">
      <c r="A282" s="23" t="s">
        <v>127</v>
      </c>
      <c r="B282" s="23">
        <v>172988</v>
      </c>
      <c r="C282" s="29" t="s">
        <v>430</v>
      </c>
      <c r="D282" s="24" t="str" cm="1">
        <f t="array" ref="D282:I282">IF(_xlfn.XLOOKUP($B282,data!$H:$H,data!J:O),_xlfn.XLOOKUP($B282,data!$H:$H,data!J:O),"")</f>
        <v/>
      </c>
      <c r="E282" s="24" t="str">
        <v/>
      </c>
      <c r="F282" s="24">
        <v>45824</v>
      </c>
      <c r="G282" s="24">
        <v>45838</v>
      </c>
      <c r="H282" s="24">
        <v>45902</v>
      </c>
      <c r="I282" s="24">
        <v>45916</v>
      </c>
    </row>
    <row r="283" spans="1:9">
      <c r="A283" s="23" t="s">
        <v>304</v>
      </c>
      <c r="B283" s="23">
        <v>251486</v>
      </c>
      <c r="C283" s="29" t="s">
        <v>431</v>
      </c>
      <c r="D283" s="24" t="str" cm="1">
        <f t="array" ref="D283:I283">IF(_xlfn.XLOOKUP($B283,data!$H:$H,data!J:O),_xlfn.XLOOKUP($B283,data!$H:$H,data!J:O),"")</f>
        <v/>
      </c>
      <c r="E283" s="24" t="str">
        <v/>
      </c>
      <c r="F283" s="24" t="str">
        <v/>
      </c>
      <c r="G283" s="24" t="str">
        <v/>
      </c>
      <c r="H283" s="24">
        <v>45896</v>
      </c>
      <c r="I283" s="24">
        <v>45910</v>
      </c>
    </row>
    <row r="284" spans="1:9">
      <c r="A284" s="23" t="s">
        <v>80</v>
      </c>
      <c r="B284" s="23">
        <v>68382</v>
      </c>
      <c r="C284" s="29" t="s">
        <v>430</v>
      </c>
      <c r="D284" s="24" t="str" cm="1">
        <f t="array" ref="D284:I284">IF(_xlfn.XLOOKUP($B284,data!$H:$H,data!J:O),_xlfn.XLOOKUP($B284,data!$H:$H,data!J:O),"")</f>
        <v/>
      </c>
      <c r="E284" s="24" t="str">
        <v/>
      </c>
      <c r="F284" s="24">
        <v>45828</v>
      </c>
      <c r="G284" s="24">
        <v>45842</v>
      </c>
      <c r="H284" s="24">
        <v>45896</v>
      </c>
      <c r="I284" s="24">
        <v>45910</v>
      </c>
    </row>
    <row r="285" spans="1:9">
      <c r="A285" s="23" t="s">
        <v>80</v>
      </c>
      <c r="B285" s="23">
        <v>79624</v>
      </c>
      <c r="C285" s="29" t="s">
        <v>430</v>
      </c>
      <c r="D285" s="24" t="str" cm="1">
        <f t="array" ref="D285:I285">IF(_xlfn.XLOOKUP($B285,data!$H:$H,data!J:O),_xlfn.XLOOKUP($B285,data!$H:$H,data!J:O),"")</f>
        <v/>
      </c>
      <c r="E285" s="24" t="str">
        <v/>
      </c>
      <c r="F285" s="24">
        <v>45824</v>
      </c>
      <c r="G285" s="24">
        <v>45838</v>
      </c>
      <c r="H285" s="24">
        <v>45895</v>
      </c>
      <c r="I285" s="24">
        <v>45909</v>
      </c>
    </row>
    <row r="286" spans="1:9">
      <c r="A286" s="23" t="s">
        <v>104</v>
      </c>
      <c r="B286" s="23">
        <v>251446</v>
      </c>
      <c r="C286" s="29" t="s">
        <v>430</v>
      </c>
      <c r="D286" s="24" t="str" cm="1">
        <f t="array" ref="D286:I286">IF(_xlfn.XLOOKUP($B286,data!$H:$H,data!J:O),_xlfn.XLOOKUP($B286,data!$H:$H,data!J:O),"")</f>
        <v/>
      </c>
      <c r="E286" s="24" t="str">
        <v/>
      </c>
      <c r="F286" s="24">
        <v>45833</v>
      </c>
      <c r="G286" s="24">
        <v>45847</v>
      </c>
      <c r="H286" s="24">
        <v>45896</v>
      </c>
      <c r="I286" s="24">
        <v>45910</v>
      </c>
    </row>
    <row r="287" spans="1:9">
      <c r="A287" s="23" t="s">
        <v>328</v>
      </c>
      <c r="B287" s="23">
        <v>79709</v>
      </c>
      <c r="C287" s="29" t="s">
        <v>430</v>
      </c>
      <c r="D287" s="24" cm="1">
        <f t="array" ref="D287:I287">IF(_xlfn.XLOOKUP($B287,data!$H:$H,data!J:O),_xlfn.XLOOKUP($B287,data!$H:$H,data!J:O),"")</f>
        <v>45694</v>
      </c>
      <c r="E287" s="24">
        <v>45708</v>
      </c>
      <c r="F287" s="23" t="str">
        <v/>
      </c>
      <c r="G287" s="23" t="str">
        <v/>
      </c>
      <c r="H287" s="24">
        <v>45897</v>
      </c>
      <c r="I287" s="24">
        <v>45911</v>
      </c>
    </row>
    <row r="288" spans="1:9">
      <c r="A288" s="23" t="s">
        <v>135</v>
      </c>
      <c r="B288" s="23">
        <v>172989</v>
      </c>
      <c r="C288" s="29" t="s">
        <v>430</v>
      </c>
      <c r="D288" s="24" t="str" cm="1">
        <f t="array" ref="D288:I288">IF(_xlfn.XLOOKUP($B288,data!$H:$H,data!J:O),_xlfn.XLOOKUP($B288,data!$H:$H,data!J:O),"")</f>
        <v/>
      </c>
      <c r="E288" s="24" t="str">
        <v/>
      </c>
      <c r="F288" s="24">
        <v>45833</v>
      </c>
      <c r="G288" s="24">
        <v>45847</v>
      </c>
      <c r="H288" s="24">
        <v>45896</v>
      </c>
      <c r="I288" s="24">
        <v>45910</v>
      </c>
    </row>
    <row r="289" spans="1:9">
      <c r="A289" s="23" t="s">
        <v>236</v>
      </c>
      <c r="B289" s="23">
        <v>173113</v>
      </c>
      <c r="C289" s="29" t="s">
        <v>430</v>
      </c>
      <c r="D289" s="24" t="str" cm="1">
        <f t="array" ref="D289:I289">IF(_xlfn.XLOOKUP($B289,data!$H:$H,data!J:O),_xlfn.XLOOKUP($B289,data!$H:$H,data!J:O),"")</f>
        <v/>
      </c>
      <c r="E289" s="24" t="str">
        <v/>
      </c>
      <c r="F289" s="24">
        <v>45825</v>
      </c>
      <c r="G289" s="24">
        <v>45839</v>
      </c>
      <c r="H289" s="24">
        <v>45896</v>
      </c>
      <c r="I289" s="24">
        <v>45910</v>
      </c>
    </row>
    <row r="290" spans="1:9">
      <c r="A290" s="23" t="s">
        <v>133</v>
      </c>
      <c r="B290" s="23">
        <v>172981</v>
      </c>
      <c r="C290" s="29" t="s">
        <v>430</v>
      </c>
      <c r="D290" s="24" cm="1">
        <f t="array" ref="D290:I290">IF(_xlfn.XLOOKUP($B290,data!$H:$H,data!J:O),_xlfn.XLOOKUP($B290,data!$H:$H,data!J:O),"")</f>
        <v>45693</v>
      </c>
      <c r="E290" s="24">
        <v>45707</v>
      </c>
      <c r="F290" s="23" t="str">
        <v/>
      </c>
      <c r="G290" s="23" t="str">
        <v/>
      </c>
      <c r="H290" s="24">
        <v>45897</v>
      </c>
      <c r="I290" s="24">
        <v>45911</v>
      </c>
    </row>
    <row r="291" spans="1:9">
      <c r="A291" s="23" t="s">
        <v>133</v>
      </c>
      <c r="B291" s="23">
        <v>172981</v>
      </c>
      <c r="C291" s="29" t="s">
        <v>430</v>
      </c>
      <c r="D291" s="24" cm="1">
        <f t="array" ref="D291:I291">IF(_xlfn.XLOOKUP($B291,data!$H:$H,data!J:O),_xlfn.XLOOKUP($B291,data!$H:$H,data!J:O),"")</f>
        <v>45693</v>
      </c>
      <c r="E291" s="24">
        <v>45707</v>
      </c>
      <c r="F291" s="24" t="str">
        <v/>
      </c>
      <c r="G291" s="24" t="str">
        <v/>
      </c>
      <c r="H291" s="24">
        <v>45897</v>
      </c>
      <c r="I291" s="24">
        <v>45911</v>
      </c>
    </row>
    <row r="292" spans="1:9">
      <c r="A292" s="23" t="s">
        <v>99</v>
      </c>
      <c r="B292" s="23">
        <v>251438</v>
      </c>
      <c r="C292" s="29" t="s">
        <v>430</v>
      </c>
      <c r="D292" s="24" cm="1">
        <f t="array" ref="D292:I292">IF(_xlfn.XLOOKUP($B292,data!$H:$H,data!J:O),_xlfn.XLOOKUP($B292,data!$H:$H,data!J:O),"")</f>
        <v>45701</v>
      </c>
      <c r="E292" s="24">
        <v>45715</v>
      </c>
      <c r="F292" s="23" t="str">
        <v/>
      </c>
      <c r="G292" s="23" t="str">
        <v/>
      </c>
      <c r="H292" s="24">
        <v>45903</v>
      </c>
      <c r="I292" s="24">
        <v>45917</v>
      </c>
    </row>
    <row r="293" spans="1:9">
      <c r="A293" s="23" t="s">
        <v>244</v>
      </c>
      <c r="B293" s="23">
        <v>148083</v>
      </c>
      <c r="C293" s="29" t="s">
        <v>430</v>
      </c>
      <c r="D293" s="24" cm="1">
        <f t="array" ref="D293:I293">IF(_xlfn.XLOOKUP($B293,data!$H:$H,data!J:O),_xlfn.XLOOKUP($B293,data!$H:$H,data!J:O),"")</f>
        <v>45695</v>
      </c>
      <c r="E293" s="24">
        <v>45709</v>
      </c>
      <c r="F293" s="23" t="str">
        <v/>
      </c>
      <c r="G293" s="23" t="str">
        <v/>
      </c>
      <c r="H293" s="24">
        <v>45898</v>
      </c>
      <c r="I293" s="24">
        <v>45912</v>
      </c>
    </row>
    <row r="294" spans="1:9">
      <c r="A294" s="23" t="s">
        <v>258</v>
      </c>
      <c r="B294" s="23">
        <v>148097</v>
      </c>
      <c r="C294" s="29" t="s">
        <v>430</v>
      </c>
      <c r="D294" s="24" t="str" cm="1">
        <f t="array" ref="D294:I294">IF(_xlfn.XLOOKUP($B294,data!$H:$H,data!J:O),_xlfn.XLOOKUP($B294,data!$H:$H,data!J:O),"")</f>
        <v/>
      </c>
      <c r="E294" s="24" t="str">
        <v/>
      </c>
      <c r="F294" s="24">
        <v>45832</v>
      </c>
      <c r="G294" s="24">
        <v>45846</v>
      </c>
      <c r="H294" s="24">
        <v>45902</v>
      </c>
      <c r="I294" s="24">
        <v>45916</v>
      </c>
    </row>
    <row r="295" spans="1:9">
      <c r="A295" s="23" t="s">
        <v>245</v>
      </c>
      <c r="B295" s="23">
        <v>134001</v>
      </c>
      <c r="C295" s="29" t="s">
        <v>430</v>
      </c>
      <c r="D295" s="24" cm="1">
        <f t="array" ref="D295:I295">IF(_xlfn.XLOOKUP($B295,data!$H:$H,data!J:O),_xlfn.XLOOKUP($B295,data!$H:$H,data!J:O),"")</f>
        <v>45692</v>
      </c>
      <c r="E295" s="24">
        <v>45706</v>
      </c>
      <c r="F295" s="23" t="str">
        <v/>
      </c>
      <c r="G295" s="23" t="str">
        <v/>
      </c>
      <c r="H295" s="24">
        <v>45895</v>
      </c>
      <c r="I295" s="24">
        <v>45909</v>
      </c>
    </row>
    <row r="296" spans="1:9">
      <c r="A296" s="23" t="s">
        <v>259</v>
      </c>
      <c r="B296" s="23">
        <v>134011</v>
      </c>
      <c r="C296" s="29" t="s">
        <v>430</v>
      </c>
      <c r="D296" s="24" t="str" cm="1">
        <f t="array" ref="D296:I296">IF(_xlfn.XLOOKUP($B296,data!$H:$H,data!J:O),_xlfn.XLOOKUP($B296,data!$H:$H,data!J:O),"")</f>
        <v/>
      </c>
      <c r="E296" s="24" t="str">
        <v/>
      </c>
      <c r="F296" s="24">
        <v>45824</v>
      </c>
      <c r="G296" s="24">
        <v>45838</v>
      </c>
      <c r="H296" s="24">
        <v>45895</v>
      </c>
      <c r="I296" s="24">
        <v>45909</v>
      </c>
    </row>
    <row r="297" spans="1:9">
      <c r="A297" s="23" t="s">
        <v>272</v>
      </c>
      <c r="B297" s="23">
        <v>186482</v>
      </c>
      <c r="C297" s="29" t="s">
        <v>431</v>
      </c>
      <c r="D297" s="24" t="str" cm="1">
        <f t="array" ref="D297:I297">IF(_xlfn.XLOOKUP($B297,data!$H:$H,data!J:O),_xlfn.XLOOKUP($B297,data!$H:$H,data!J:O),"")</f>
        <v/>
      </c>
      <c r="E297" s="24" t="str">
        <v/>
      </c>
      <c r="F297" s="23" t="str">
        <v/>
      </c>
      <c r="G297" s="23" t="str">
        <v/>
      </c>
      <c r="H297" s="24">
        <v>45898</v>
      </c>
      <c r="I297" s="24">
        <v>45912</v>
      </c>
    </row>
    <row r="298" spans="1:9">
      <c r="A298" s="23" t="s">
        <v>83</v>
      </c>
      <c r="B298" s="23">
        <v>79353</v>
      </c>
      <c r="C298" s="29" t="s">
        <v>430</v>
      </c>
      <c r="D298" s="24" t="str" cm="1">
        <f t="array" ref="D298:I298">IF(_xlfn.XLOOKUP($B298,data!$H:$H,data!J:O),_xlfn.XLOOKUP($B298,data!$H:$H,data!J:O),"")</f>
        <v/>
      </c>
      <c r="E298" s="24" t="str">
        <v/>
      </c>
      <c r="F298" s="24">
        <v>45831</v>
      </c>
      <c r="G298" s="24">
        <v>45845</v>
      </c>
      <c r="H298" s="24">
        <v>45901</v>
      </c>
      <c r="I298" s="24">
        <v>45915</v>
      </c>
    </row>
    <row r="299" spans="1:9">
      <c r="A299" s="23" t="s">
        <v>59</v>
      </c>
      <c r="B299" s="23">
        <v>60362</v>
      </c>
      <c r="C299" s="29" t="s">
        <v>430</v>
      </c>
      <c r="D299" s="24" cm="1">
        <f t="array" ref="D299:I299">IF(_xlfn.XLOOKUP($B299,data!$H:$H,data!J:O),_xlfn.XLOOKUP($B299,data!$H:$H,data!J:O),"")</f>
        <v>45693</v>
      </c>
      <c r="E299" s="24">
        <v>45707</v>
      </c>
      <c r="F299" s="23" t="str">
        <v/>
      </c>
      <c r="G299" s="23" t="str">
        <v/>
      </c>
      <c r="H299" s="24">
        <v>45896</v>
      </c>
      <c r="I299" s="24">
        <v>45910</v>
      </c>
    </row>
    <row r="300" spans="1:9">
      <c r="A300" s="23" t="s">
        <v>62</v>
      </c>
      <c r="B300" s="23">
        <v>60363</v>
      </c>
      <c r="C300" s="29" t="s">
        <v>430</v>
      </c>
      <c r="D300" s="24" t="str" cm="1">
        <f t="array" ref="D300:I300">IF(_xlfn.XLOOKUP($B300,data!$H:$H,data!J:O),_xlfn.XLOOKUP($B300,data!$H:$H,data!J:O),"")</f>
        <v/>
      </c>
      <c r="E300" s="24" t="str">
        <v/>
      </c>
      <c r="F300" s="24">
        <v>45831</v>
      </c>
      <c r="G300" s="24">
        <v>45845</v>
      </c>
      <c r="H300" s="24">
        <v>45898</v>
      </c>
      <c r="I300" s="24">
        <v>45912</v>
      </c>
    </row>
    <row r="301" spans="1:9">
      <c r="A301" s="23" t="s">
        <v>71</v>
      </c>
      <c r="B301" s="23">
        <v>60944</v>
      </c>
      <c r="C301" s="29" t="s">
        <v>430</v>
      </c>
      <c r="D301" s="24" t="str" cm="1">
        <f t="array" ref="D301:I301">IF(_xlfn.XLOOKUP($B301,data!$H:$H,data!J:O),_xlfn.XLOOKUP($B301,data!$H:$H,data!J:O),"")</f>
        <v/>
      </c>
      <c r="E301" s="24" t="str">
        <v/>
      </c>
      <c r="F301" s="24">
        <v>45831</v>
      </c>
      <c r="G301" s="24">
        <v>45845</v>
      </c>
      <c r="H301" s="24">
        <v>45902</v>
      </c>
      <c r="I301" s="24">
        <v>45916</v>
      </c>
    </row>
    <row r="302" spans="1:9">
      <c r="A302" s="23" t="s">
        <v>286</v>
      </c>
      <c r="B302" s="23">
        <v>79740</v>
      </c>
      <c r="C302" s="29" t="s">
        <v>430</v>
      </c>
      <c r="D302" s="24" cm="1">
        <f t="array" ref="D302:I302">IF(_xlfn.XLOOKUP($B302,data!$H:$H,data!J:O),_xlfn.XLOOKUP($B302,data!$H:$H,data!J:O),"")</f>
        <v>45694</v>
      </c>
      <c r="E302" s="24">
        <v>45708</v>
      </c>
      <c r="F302" s="23" t="str">
        <v/>
      </c>
      <c r="G302" s="23" t="str">
        <v/>
      </c>
      <c r="H302" s="24">
        <v>45897</v>
      </c>
      <c r="I302" s="24">
        <v>45911</v>
      </c>
    </row>
    <row r="303" spans="1:9">
      <c r="A303" s="23" t="s">
        <v>146</v>
      </c>
      <c r="B303" s="23">
        <v>172998</v>
      </c>
      <c r="C303" s="29" t="s">
        <v>430</v>
      </c>
      <c r="D303" s="24" t="str" cm="1">
        <f t="array" ref="D303:I303">IF(_xlfn.XLOOKUP($B303,data!$H:$H,data!J:O),_xlfn.XLOOKUP($B303,data!$H:$H,data!J:O),"")</f>
        <v/>
      </c>
      <c r="E303" s="24" t="str">
        <v/>
      </c>
      <c r="F303" s="24">
        <v>45826</v>
      </c>
      <c r="G303" s="24">
        <v>45840</v>
      </c>
      <c r="H303" s="24">
        <v>45902</v>
      </c>
      <c r="I303" s="24">
        <v>45916</v>
      </c>
    </row>
    <row r="304" spans="1:9">
      <c r="A304" s="23" t="s">
        <v>122</v>
      </c>
      <c r="B304" s="23">
        <v>251452</v>
      </c>
      <c r="C304" s="29" t="s">
        <v>430</v>
      </c>
      <c r="D304" s="24" t="str" cm="1">
        <f t="array" ref="D304:I304">IF(_xlfn.XLOOKUP($B304,data!$H:$H,data!J:O),_xlfn.XLOOKUP($B304,data!$H:$H,data!J:O),"")</f>
        <v/>
      </c>
      <c r="E304" s="24" t="str">
        <v/>
      </c>
      <c r="F304" s="24">
        <v>45825</v>
      </c>
      <c r="G304" s="24">
        <v>45839</v>
      </c>
      <c r="H304" s="24">
        <v>45904</v>
      </c>
      <c r="I304" s="24">
        <v>45918</v>
      </c>
    </row>
    <row r="305" spans="1:9">
      <c r="A305" s="23" t="s">
        <v>108</v>
      </c>
      <c r="B305" s="23">
        <v>251449</v>
      </c>
      <c r="C305" s="29" t="s">
        <v>430</v>
      </c>
      <c r="D305" s="24" cm="1">
        <f t="array" ref="D305:I305">IF(_xlfn.XLOOKUP($B305,data!$H:$H,data!J:O),_xlfn.XLOOKUP($B305,data!$H:$H,data!J:O),"")</f>
        <v>45701</v>
      </c>
      <c r="E305" s="24">
        <v>45715</v>
      </c>
      <c r="F305" s="23" t="str">
        <v/>
      </c>
      <c r="G305" s="23" t="str">
        <v/>
      </c>
      <c r="H305" s="24">
        <v>45901</v>
      </c>
      <c r="I305" s="24">
        <v>45915</v>
      </c>
    </row>
    <row r="306" spans="1:9">
      <c r="A306" s="23" t="s">
        <v>176</v>
      </c>
      <c r="B306" s="23">
        <v>87264</v>
      </c>
      <c r="C306" s="29" t="s">
        <v>430</v>
      </c>
      <c r="D306" s="24" t="str" cm="1">
        <f t="array" ref="D306:I306">IF(_xlfn.XLOOKUP($B306,data!$H:$H,data!J:O),_xlfn.XLOOKUP($B306,data!$H:$H,data!J:O),"")</f>
        <v/>
      </c>
      <c r="E306" s="24" t="str">
        <v/>
      </c>
      <c r="F306" s="24">
        <v>45828</v>
      </c>
      <c r="G306" s="24">
        <v>45842</v>
      </c>
      <c r="H306" s="24">
        <v>45897</v>
      </c>
      <c r="I306" s="24">
        <v>45911</v>
      </c>
    </row>
    <row r="307" spans="1:9">
      <c r="A307" s="23" t="s">
        <v>147</v>
      </c>
      <c r="B307" s="23">
        <v>87288</v>
      </c>
      <c r="C307" s="29" t="s">
        <v>430</v>
      </c>
      <c r="D307" s="24" t="str" cm="1">
        <f t="array" ref="D307:I307">IF(_xlfn.XLOOKUP($B307,data!$H:$H,data!J:O),_xlfn.XLOOKUP($B307,data!$H:$H,data!J:O),"")</f>
        <v/>
      </c>
      <c r="E307" s="24" t="str">
        <v/>
      </c>
      <c r="F307" s="24">
        <v>45831</v>
      </c>
      <c r="G307" s="24">
        <v>45845</v>
      </c>
      <c r="H307" s="24">
        <v>45894</v>
      </c>
      <c r="I307" s="24">
        <v>45908</v>
      </c>
    </row>
    <row r="308" spans="1:9">
      <c r="A308" s="23" t="s">
        <v>41</v>
      </c>
      <c r="B308" s="23">
        <v>201580</v>
      </c>
      <c r="C308" s="29" t="s">
        <v>430</v>
      </c>
      <c r="D308" s="24" t="str" cm="1">
        <f t="array" ref="D308:I308">IF(_xlfn.XLOOKUP($B308,data!$H:$H,data!J:O),_xlfn.XLOOKUP($B308,data!$H:$H,data!J:O),"")</f>
        <v/>
      </c>
      <c r="E308" s="24" t="str">
        <v/>
      </c>
      <c r="F308" s="24">
        <v>45835</v>
      </c>
      <c r="G308" s="24">
        <v>45849</v>
      </c>
      <c r="H308" s="24">
        <v>45901</v>
      </c>
      <c r="I308" s="24">
        <v>45915</v>
      </c>
    </row>
    <row r="309" spans="1:9">
      <c r="A309" s="23" t="s">
        <v>95</v>
      </c>
      <c r="B309" s="23">
        <v>251427</v>
      </c>
      <c r="C309" s="29" t="s">
        <v>430</v>
      </c>
      <c r="D309" s="24" t="str" cm="1">
        <f t="array" ref="D309:I309">IF(_xlfn.XLOOKUP($B309,data!$H:$H,data!J:O),_xlfn.XLOOKUP($B309,data!$H:$H,data!J:O),"")</f>
        <v/>
      </c>
      <c r="E309" s="24" t="str">
        <v/>
      </c>
      <c r="F309" s="24">
        <v>45826</v>
      </c>
      <c r="G309" s="24">
        <v>45840</v>
      </c>
      <c r="H309" s="24">
        <v>45904</v>
      </c>
      <c r="I309" s="24">
        <v>45918</v>
      </c>
    </row>
    <row r="310" spans="1:9">
      <c r="A310" s="23" t="s">
        <v>276</v>
      </c>
      <c r="B310" s="23">
        <v>79235</v>
      </c>
      <c r="C310" s="29" t="s">
        <v>430</v>
      </c>
      <c r="D310" s="24" t="str" cm="1">
        <f t="array" ref="D310:I310">IF(_xlfn.XLOOKUP($B310,data!$H:$H,data!J:O),_xlfn.XLOOKUP($B310,data!$H:$H,data!J:O),"")</f>
        <v/>
      </c>
      <c r="E310" s="24" t="str">
        <v/>
      </c>
      <c r="F310" s="24">
        <v>45824</v>
      </c>
      <c r="G310" s="24">
        <v>45838</v>
      </c>
      <c r="H310" s="24">
        <v>45895</v>
      </c>
      <c r="I310" s="24">
        <v>45909</v>
      </c>
    </row>
    <row r="311" spans="1:9">
      <c r="A311" s="23" t="s">
        <v>216</v>
      </c>
      <c r="B311" s="23">
        <v>160062</v>
      </c>
      <c r="C311" s="29" t="s">
        <v>431</v>
      </c>
      <c r="D311" s="24" t="str" cm="1">
        <f t="array" ref="D311:I311">IF(_xlfn.XLOOKUP($B311,data!$H:$H,data!J:O),_xlfn.XLOOKUP($B311,data!$H:$H,data!J:O),"")</f>
        <v/>
      </c>
      <c r="E311" s="24" t="str">
        <v/>
      </c>
      <c r="F311" s="23" t="str">
        <v/>
      </c>
      <c r="G311" s="23" t="str">
        <v/>
      </c>
      <c r="H311" s="24">
        <v>45904</v>
      </c>
      <c r="I311" s="24">
        <v>45918</v>
      </c>
    </row>
    <row r="312" spans="1:9">
      <c r="A312" s="23" t="s">
        <v>113</v>
      </c>
      <c r="B312" s="23">
        <v>61264</v>
      </c>
      <c r="C312" s="29" t="s">
        <v>430</v>
      </c>
      <c r="D312" s="24" cm="1">
        <f t="array" ref="D312:I312">IF(_xlfn.XLOOKUP($B312,data!$H:$H,data!J:O),_xlfn.XLOOKUP($B312,data!$H:$H,data!J:O),"")</f>
        <v>45698</v>
      </c>
      <c r="E312" s="24">
        <v>45712</v>
      </c>
      <c r="F312" s="23" t="str">
        <v/>
      </c>
      <c r="G312" s="23" t="str">
        <v/>
      </c>
      <c r="H312" s="24">
        <v>45901</v>
      </c>
      <c r="I312" s="24">
        <v>45915</v>
      </c>
    </row>
    <row r="313" spans="1:9">
      <c r="A313" s="23" t="s">
        <v>42</v>
      </c>
      <c r="B313" s="23">
        <v>79371</v>
      </c>
      <c r="C313" s="29" t="s">
        <v>430</v>
      </c>
      <c r="D313" s="24" t="str" cm="1">
        <f t="array" ref="D313:I313">IF(_xlfn.XLOOKUP($B313,data!$H:$H,data!J:O),_xlfn.XLOOKUP($B313,data!$H:$H,data!J:O),"")</f>
        <v/>
      </c>
      <c r="E313" s="24" t="str">
        <v/>
      </c>
      <c r="F313" s="24">
        <v>45824</v>
      </c>
      <c r="G313" s="24">
        <v>45838</v>
      </c>
      <c r="H313" s="24">
        <v>45897</v>
      </c>
      <c r="I313" s="24">
        <v>45911</v>
      </c>
    </row>
    <row r="314" spans="1:9">
      <c r="A314" s="23" t="s">
        <v>134</v>
      </c>
      <c r="B314" s="23">
        <v>79243</v>
      </c>
      <c r="C314" s="29" t="s">
        <v>430</v>
      </c>
      <c r="D314" s="24" cm="1">
        <f t="array" ref="D314:I314">IF(_xlfn.XLOOKUP($B314,data!$H:$H,data!J:O),_xlfn.XLOOKUP($B314,data!$H:$H,data!J:O),"")</f>
        <v>45698</v>
      </c>
      <c r="E314" s="24">
        <v>45712</v>
      </c>
      <c r="F314" s="23" t="str">
        <v/>
      </c>
      <c r="G314" s="23" t="str">
        <v/>
      </c>
      <c r="H314" s="24">
        <v>45901</v>
      </c>
      <c r="I314" s="24">
        <v>45915</v>
      </c>
    </row>
    <row r="315" spans="1:9">
      <c r="A315" s="23" t="s">
        <v>136</v>
      </c>
      <c r="B315" s="23">
        <v>79244</v>
      </c>
      <c r="C315" s="29" t="s">
        <v>430</v>
      </c>
      <c r="D315" s="24" t="str" cm="1">
        <f t="array" ref="D315:I315">IF(_xlfn.XLOOKUP($B315,data!$H:$H,data!J:O),_xlfn.XLOOKUP($B315,data!$H:$H,data!J:O),"")</f>
        <v/>
      </c>
      <c r="E315" s="24" t="str">
        <v/>
      </c>
      <c r="F315" s="24">
        <v>45825</v>
      </c>
      <c r="G315" s="24">
        <v>45839</v>
      </c>
      <c r="H315" s="24">
        <v>45904</v>
      </c>
      <c r="I315" s="24">
        <v>45918</v>
      </c>
    </row>
    <row r="316" spans="1:9">
      <c r="A316" s="23" t="s">
        <v>336</v>
      </c>
      <c r="B316" s="23">
        <v>173004</v>
      </c>
      <c r="C316" s="29" t="s">
        <v>430</v>
      </c>
      <c r="D316" s="24" cm="1">
        <f t="array" ref="D316:I316">IF(_xlfn.XLOOKUP($B316,data!$H:$H,data!J:O),_xlfn.XLOOKUP($B316,data!$H:$H,data!J:O),"")</f>
        <v>45695</v>
      </c>
      <c r="E316" s="24">
        <v>45709</v>
      </c>
      <c r="F316" s="23" t="str">
        <v/>
      </c>
      <c r="G316" s="23" t="str">
        <v/>
      </c>
      <c r="H316" s="24">
        <v>45896</v>
      </c>
      <c r="I316" s="24">
        <v>45910</v>
      </c>
    </row>
    <row r="317" spans="1:9">
      <c r="A317" s="23" t="s">
        <v>148</v>
      </c>
      <c r="B317" s="23">
        <v>79327</v>
      </c>
      <c r="C317" s="29" t="s">
        <v>430</v>
      </c>
      <c r="D317" s="24" t="str" cm="1">
        <f t="array" ref="D317:I317">IF(_xlfn.XLOOKUP($B317,data!$H:$H,data!J:O),_xlfn.XLOOKUP($B317,data!$H:$H,data!J:O),"")</f>
        <v/>
      </c>
      <c r="E317" s="24" t="str">
        <v/>
      </c>
      <c r="F317" s="24">
        <v>45824</v>
      </c>
      <c r="G317" s="24">
        <v>45838</v>
      </c>
      <c r="H317" s="24">
        <v>45901</v>
      </c>
      <c r="I317" s="24">
        <v>45915</v>
      </c>
    </row>
    <row r="318" spans="1:9">
      <c r="A318" s="23" t="s">
        <v>90</v>
      </c>
      <c r="B318" s="23">
        <v>215229</v>
      </c>
      <c r="C318" s="29" t="s">
        <v>430</v>
      </c>
      <c r="D318" s="24" t="str" cm="1">
        <f t="array" ref="D318:I318">IF(_xlfn.XLOOKUP($B318,data!$H:$H,data!J:O),_xlfn.XLOOKUP($B318,data!$H:$H,data!J:O),"")</f>
        <v/>
      </c>
      <c r="E318" s="24" t="str">
        <v/>
      </c>
      <c r="F318" s="23" t="str">
        <v/>
      </c>
      <c r="G318" s="23" t="str">
        <v/>
      </c>
      <c r="H318" s="24">
        <v>45902</v>
      </c>
      <c r="I318" s="24">
        <v>45916</v>
      </c>
    </row>
    <row r="319" spans="1:9">
      <c r="A319" s="23" t="s">
        <v>357</v>
      </c>
      <c r="B319" s="23">
        <v>164969</v>
      </c>
      <c r="C319" s="29" t="s">
        <v>431</v>
      </c>
      <c r="D319" s="24" t="str" cm="1">
        <f t="array" ref="D319:I319">IF(_xlfn.XLOOKUP($B319,data!$H:$H,data!J:O),_xlfn.XLOOKUP($B319,data!$H:$H,data!J:O),"")</f>
        <v/>
      </c>
      <c r="E319" s="24" t="str">
        <v/>
      </c>
      <c r="F319" s="24" t="str">
        <v/>
      </c>
      <c r="G319" s="24" t="str">
        <v/>
      </c>
      <c r="H319" s="24">
        <v>45902</v>
      </c>
      <c r="I319" s="24">
        <v>45916</v>
      </c>
    </row>
    <row r="320" spans="1:9">
      <c r="A320" s="23" t="s">
        <v>329</v>
      </c>
      <c r="B320" s="23">
        <v>79739</v>
      </c>
      <c r="C320" s="29" t="s">
        <v>430</v>
      </c>
      <c r="D320" s="24" cm="1">
        <f t="array" ref="D320:I320">IF(_xlfn.XLOOKUP($B320,data!$H:$H,data!J:O),_xlfn.XLOOKUP($B320,data!$H:$H,data!J:O),"")</f>
        <v>45695</v>
      </c>
      <c r="E320" s="24">
        <v>45709</v>
      </c>
      <c r="F320" s="23" t="str">
        <v/>
      </c>
      <c r="G320" s="23" t="str">
        <v/>
      </c>
      <c r="H320" s="24">
        <v>45898</v>
      </c>
      <c r="I320" s="24">
        <v>45912</v>
      </c>
    </row>
    <row r="321" spans="1:9">
      <c r="A321" s="23" t="s">
        <v>414</v>
      </c>
      <c r="B321" s="23">
        <v>230827</v>
      </c>
      <c r="C321" s="29" t="s">
        <v>430</v>
      </c>
      <c r="D321" s="24" t="str" cm="1">
        <f t="array" ref="D321:I321">IF(_xlfn.XLOOKUP($B321,data!$H:$H,data!J:O),_xlfn.XLOOKUP($B321,data!$H:$H,data!J:O),"")</f>
        <v/>
      </c>
      <c r="E321" s="24" t="str">
        <v/>
      </c>
      <c r="F321" s="24">
        <v>45835</v>
      </c>
      <c r="G321" s="24">
        <v>45849</v>
      </c>
      <c r="H321" s="24">
        <v>45901</v>
      </c>
      <c r="I321" s="24">
        <v>45915</v>
      </c>
    </row>
    <row r="322" spans="1:9">
      <c r="A322" s="23" t="s">
        <v>399</v>
      </c>
      <c r="B322" s="23">
        <v>243642</v>
      </c>
      <c r="C322" s="29" t="s">
        <v>430</v>
      </c>
      <c r="D322" s="24" t="str" cm="1">
        <f t="array" ref="D322:I322">IF(_xlfn.XLOOKUP($B322,data!$H:$H,data!J:O),_xlfn.XLOOKUP($B322,data!$H:$H,data!J:O),"")</f>
        <v/>
      </c>
      <c r="E322" s="24" t="str">
        <v/>
      </c>
      <c r="F322" s="24">
        <v>45835</v>
      </c>
      <c r="G322" s="24">
        <v>45849</v>
      </c>
      <c r="H322" s="24">
        <v>45904</v>
      </c>
      <c r="I322" s="24">
        <v>45918</v>
      </c>
    </row>
    <row r="323" spans="1:9">
      <c r="A323" s="23" t="s">
        <v>287</v>
      </c>
      <c r="B323" s="23">
        <v>267580</v>
      </c>
      <c r="C323" s="29" t="s">
        <v>430</v>
      </c>
      <c r="D323" s="24" cm="1">
        <f t="array" ref="D323:I323">IF(_xlfn.XLOOKUP($B323,data!$H:$H,data!J:O),_xlfn.XLOOKUP($B323,data!$H:$H,data!J:O),"")</f>
        <v>45701</v>
      </c>
      <c r="E323" s="24">
        <v>45715</v>
      </c>
      <c r="F323" s="23" t="str">
        <v/>
      </c>
      <c r="G323" s="23" t="str">
        <v/>
      </c>
      <c r="H323" s="24">
        <v>45903</v>
      </c>
      <c r="I323" s="24">
        <v>45917</v>
      </c>
    </row>
    <row r="324" spans="1:9">
      <c r="A324" s="23" t="s">
        <v>388</v>
      </c>
      <c r="B324" s="23">
        <v>267573</v>
      </c>
      <c r="C324" s="29" t="s">
        <v>430</v>
      </c>
      <c r="D324" s="24" cm="1">
        <f t="array" ref="D324:I324">IF(_xlfn.XLOOKUP($B324,data!$H:$H,data!J:O),_xlfn.XLOOKUP($B324,data!$H:$H,data!J:O),"")</f>
        <v>45700</v>
      </c>
      <c r="E324" s="24">
        <v>45714</v>
      </c>
      <c r="F324" s="23" t="str">
        <v/>
      </c>
      <c r="G324" s="23" t="str">
        <v/>
      </c>
      <c r="H324" s="24">
        <v>45894</v>
      </c>
      <c r="I324" s="24">
        <v>45908</v>
      </c>
    </row>
    <row r="325" spans="1:9">
      <c r="A325" s="23" t="s">
        <v>224</v>
      </c>
      <c r="B325" s="23">
        <v>79106</v>
      </c>
      <c r="C325" s="29" t="s">
        <v>430</v>
      </c>
      <c r="D325" s="24" cm="1">
        <f t="array" ref="D325:I325">IF(_xlfn.XLOOKUP($B325,data!$H:$H,data!J:O),_xlfn.XLOOKUP($B325,data!$H:$H,data!J:O),"")</f>
        <v>45693</v>
      </c>
      <c r="E325" s="24">
        <v>45707</v>
      </c>
      <c r="F325" s="24" t="str">
        <v/>
      </c>
      <c r="G325" s="24">
        <v>45848</v>
      </c>
      <c r="H325" s="24">
        <v>45896</v>
      </c>
      <c r="I325" s="24" t="str">
        <v/>
      </c>
    </row>
    <row r="326" spans="1:9">
      <c r="A326" s="23" t="s">
        <v>237</v>
      </c>
      <c r="B326" s="23">
        <v>60986</v>
      </c>
      <c r="C326" s="29" t="s">
        <v>430</v>
      </c>
      <c r="D326" s="24" t="str" cm="1">
        <f t="array" ref="D326:I326">IF(_xlfn.XLOOKUP($B326,data!$H:$H,data!J:O),_xlfn.XLOOKUP($B326,data!$H:$H,data!J:O),"")</f>
        <v/>
      </c>
      <c r="E326" s="24" t="str">
        <v/>
      </c>
      <c r="F326" s="24">
        <v>45826</v>
      </c>
      <c r="G326" s="24">
        <v>45840</v>
      </c>
      <c r="H326" s="24">
        <v>45898</v>
      </c>
      <c r="I326" s="24">
        <v>45912</v>
      </c>
    </row>
    <row r="327" spans="1:9">
      <c r="A327" s="23" t="s">
        <v>128</v>
      </c>
      <c r="B327" s="23">
        <v>60525</v>
      </c>
      <c r="C327" s="29" t="s">
        <v>430</v>
      </c>
      <c r="D327" s="24" t="str" cm="1">
        <f t="array" ref="D327:I327">IF(_xlfn.XLOOKUP($B327,data!$H:$H,data!J:O),_xlfn.XLOOKUP($B327,data!$H:$H,data!J:O),"")</f>
        <v/>
      </c>
      <c r="E327" s="24" t="str">
        <v/>
      </c>
      <c r="F327" s="24">
        <v>45834</v>
      </c>
      <c r="G327" s="24">
        <v>45848</v>
      </c>
      <c r="H327" s="24">
        <v>45904</v>
      </c>
      <c r="I327" s="24">
        <v>45918</v>
      </c>
    </row>
    <row r="328" spans="1:9">
      <c r="A328" s="23" t="s">
        <v>331</v>
      </c>
      <c r="B328" s="23">
        <v>79747</v>
      </c>
      <c r="C328" s="29" t="s">
        <v>430</v>
      </c>
      <c r="D328" s="24" t="str" cm="1">
        <f t="array" ref="D328:I328">IF(_xlfn.XLOOKUP($B328,data!$H:$H,data!J:O),_xlfn.XLOOKUP($B328,data!$H:$H,data!J:O),"")</f>
        <v/>
      </c>
      <c r="E328" s="24" t="str">
        <v/>
      </c>
      <c r="F328" s="24">
        <v>45834</v>
      </c>
      <c r="G328" s="24">
        <v>45848</v>
      </c>
      <c r="H328" s="24">
        <v>45904</v>
      </c>
      <c r="I328" s="24">
        <v>45918</v>
      </c>
    </row>
    <row r="329" spans="1:9">
      <c r="A329" s="23" t="s">
        <v>140</v>
      </c>
      <c r="B329" s="23">
        <v>79285</v>
      </c>
      <c r="C329" s="29" t="s">
        <v>430</v>
      </c>
      <c r="D329" s="24" cm="1">
        <f t="array" ref="D329:I329">IF(_xlfn.XLOOKUP($B329,data!$H:$H,data!J:O),_xlfn.XLOOKUP($B329,data!$H:$H,data!J:O),"")</f>
        <v>45699</v>
      </c>
      <c r="E329" s="24">
        <v>45713</v>
      </c>
      <c r="F329" s="23" t="str">
        <v/>
      </c>
      <c r="G329" s="23" t="str">
        <v/>
      </c>
      <c r="H329" s="24">
        <v>45902</v>
      </c>
      <c r="I329" s="24">
        <v>45916</v>
      </c>
    </row>
    <row r="330" spans="1:9">
      <c r="A330" s="23" t="s">
        <v>196</v>
      </c>
      <c r="B330" s="23">
        <v>267525</v>
      </c>
      <c r="C330" s="29" t="s">
        <v>430</v>
      </c>
      <c r="D330" s="24" cm="1">
        <f t="array" ref="D330:I330">IF(_xlfn.XLOOKUP($B330,data!$H:$H,data!J:O),_xlfn.XLOOKUP($B330,data!$H:$H,data!J:O),"")</f>
        <v>45695</v>
      </c>
      <c r="E330" s="24">
        <v>45709</v>
      </c>
      <c r="F330" s="23" t="str">
        <v/>
      </c>
      <c r="G330" s="23" t="str">
        <v/>
      </c>
      <c r="H330" s="24">
        <v>45898</v>
      </c>
      <c r="I330" s="24">
        <v>45912</v>
      </c>
    </row>
    <row r="331" spans="1:9">
      <c r="A331" s="23" t="s">
        <v>156</v>
      </c>
      <c r="B331" s="23">
        <v>147925</v>
      </c>
      <c r="C331" s="29" t="s">
        <v>430</v>
      </c>
      <c r="D331" s="24" t="str" cm="1">
        <f t="array" ref="D331:I331">IF(_xlfn.XLOOKUP($B331,data!$H:$H,data!J:O),_xlfn.XLOOKUP($B331,data!$H:$H,data!J:O),"")</f>
        <v/>
      </c>
      <c r="E331" s="24" t="str">
        <v/>
      </c>
      <c r="F331" s="24">
        <v>45828</v>
      </c>
      <c r="G331" s="24">
        <v>45842</v>
      </c>
      <c r="H331" s="24">
        <v>45898</v>
      </c>
      <c r="I331" s="24">
        <v>45912</v>
      </c>
    </row>
    <row r="332" spans="1:9">
      <c r="A332" s="23" t="s">
        <v>129</v>
      </c>
      <c r="B332" s="23">
        <v>207235</v>
      </c>
      <c r="C332" s="29" t="s">
        <v>430</v>
      </c>
      <c r="D332" s="24" t="str" cm="1">
        <f t="array" ref="D332:I332">IF(_xlfn.XLOOKUP($B332,data!$H:$H,data!J:O),_xlfn.XLOOKUP($B332,data!$H:$H,data!J:O),"")</f>
        <v/>
      </c>
      <c r="E332" s="24" t="str">
        <v/>
      </c>
      <c r="F332" s="24">
        <v>45833</v>
      </c>
      <c r="G332" s="24">
        <v>45847</v>
      </c>
      <c r="H332" s="24">
        <v>45903</v>
      </c>
      <c r="I332" s="24">
        <v>45917</v>
      </c>
    </row>
    <row r="333" spans="1:9">
      <c r="A333" s="23" t="s">
        <v>348</v>
      </c>
      <c r="B333" s="23">
        <v>186496</v>
      </c>
      <c r="C333" s="29" t="s">
        <v>430</v>
      </c>
      <c r="D333" s="24" t="str" cm="1">
        <f t="array" ref="D333:I333">IF(_xlfn.XLOOKUP($B333,data!$H:$H,data!J:O),_xlfn.XLOOKUP($B333,data!$H:$H,data!J:O),"")</f>
        <v/>
      </c>
      <c r="E333" s="24" t="str">
        <v/>
      </c>
      <c r="F333" s="24">
        <v>45825</v>
      </c>
      <c r="G333" s="24">
        <v>45839</v>
      </c>
      <c r="H333" s="24">
        <v>45897</v>
      </c>
      <c r="I333" s="24">
        <v>45911</v>
      </c>
    </row>
    <row r="334" spans="1:9">
      <c r="A334" s="23" t="s">
        <v>346</v>
      </c>
      <c r="B334" s="23">
        <v>148038</v>
      </c>
      <c r="C334" s="29" t="s">
        <v>430</v>
      </c>
      <c r="D334" s="24" t="str" cm="1">
        <f t="array" ref="D334:I334">IF(_xlfn.XLOOKUP($B334,data!$H:$H,data!J:O),_xlfn.XLOOKUP($B334,data!$H:$H,data!J:O),"")</f>
        <v/>
      </c>
      <c r="E334" s="24" t="str">
        <v/>
      </c>
      <c r="F334" s="24">
        <v>45824</v>
      </c>
      <c r="G334" s="24">
        <v>45838</v>
      </c>
      <c r="H334" s="24">
        <v>45898</v>
      </c>
      <c r="I334" s="24">
        <v>45912</v>
      </c>
    </row>
    <row r="335" spans="1:9">
      <c r="A335" s="23" t="s">
        <v>78</v>
      </c>
      <c r="B335" s="23">
        <v>201658</v>
      </c>
      <c r="C335" s="29" t="s">
        <v>430</v>
      </c>
      <c r="D335" s="24" cm="1">
        <f t="array" ref="D335:I335">IF(_xlfn.XLOOKUP($B335,data!$H:$H,data!J:O),_xlfn.XLOOKUP($B335,data!$H:$H,data!J:O),"")</f>
        <v>45698</v>
      </c>
      <c r="E335" s="24">
        <v>45712</v>
      </c>
      <c r="F335" s="23" t="str">
        <v/>
      </c>
      <c r="G335" s="23" t="str">
        <v/>
      </c>
      <c r="H335" s="24">
        <v>45901</v>
      </c>
      <c r="I335" s="24">
        <v>45915</v>
      </c>
    </row>
    <row r="336" spans="1:9">
      <c r="A336" s="23" t="s">
        <v>225</v>
      </c>
      <c r="B336" s="23">
        <v>173105</v>
      </c>
      <c r="C336" s="29" t="s">
        <v>430</v>
      </c>
      <c r="D336" s="24" cm="1">
        <f t="array" ref="D336:I336">IF(_xlfn.XLOOKUP($B336,data!$H:$H,data!J:O),_xlfn.XLOOKUP($B336,data!$H:$H,data!J:O),"")</f>
        <v>45699</v>
      </c>
      <c r="E336" s="24">
        <v>45713</v>
      </c>
      <c r="F336" s="23" t="str">
        <v/>
      </c>
      <c r="G336" s="23" t="str">
        <v/>
      </c>
      <c r="H336" s="24">
        <v>45905</v>
      </c>
      <c r="I336" s="24">
        <v>45919</v>
      </c>
    </row>
    <row r="337" spans="1:9">
      <c r="A337" s="23" t="s">
        <v>225</v>
      </c>
      <c r="B337" s="23">
        <v>251474</v>
      </c>
      <c r="C337" s="29" t="s">
        <v>430</v>
      </c>
      <c r="D337" s="24" cm="1">
        <f t="array" ref="D337:I337">IF(_xlfn.XLOOKUP($B337,data!$H:$H,data!J:O),_xlfn.XLOOKUP($B337,data!$H:$H,data!J:O),"")</f>
        <v>45700</v>
      </c>
      <c r="E337" s="24">
        <v>45714</v>
      </c>
      <c r="F337" s="23" t="str">
        <v/>
      </c>
      <c r="G337" s="24">
        <v>45845</v>
      </c>
      <c r="H337" s="24" t="str">
        <v/>
      </c>
      <c r="I337" s="24">
        <v>45919</v>
      </c>
    </row>
    <row r="338" spans="1:9">
      <c r="A338" s="23" t="s">
        <v>137</v>
      </c>
      <c r="B338" s="23">
        <v>133937</v>
      </c>
      <c r="C338" s="29" t="s">
        <v>430</v>
      </c>
      <c r="D338" s="24" t="str" cm="1">
        <f t="array" ref="D338:I338">IF(_xlfn.XLOOKUP($B338,data!$H:$H,data!J:O),_xlfn.XLOOKUP($B338,data!$H:$H,data!J:O),"")</f>
        <v/>
      </c>
      <c r="E338" s="24" t="str">
        <v/>
      </c>
      <c r="F338" s="24">
        <v>45828</v>
      </c>
      <c r="G338" s="24">
        <v>45842</v>
      </c>
      <c r="H338" s="24">
        <v>45898</v>
      </c>
      <c r="I338" s="24">
        <v>45912</v>
      </c>
    </row>
    <row r="339" spans="1:9">
      <c r="A339" s="23" t="s">
        <v>338</v>
      </c>
      <c r="B339" s="23">
        <v>79750</v>
      </c>
      <c r="C339" s="29" t="s">
        <v>430</v>
      </c>
      <c r="D339" s="24" t="str" cm="1">
        <f t="array" ref="D339:I339">IF(_xlfn.XLOOKUP($B339,data!$H:$H,data!J:O),_xlfn.XLOOKUP($B339,data!$H:$H,data!J:O),"")</f>
        <v/>
      </c>
      <c r="E339" s="24" t="str">
        <v/>
      </c>
      <c r="F339" s="24">
        <v>45825</v>
      </c>
      <c r="G339" s="24">
        <v>45839</v>
      </c>
      <c r="H339" s="24">
        <v>45896</v>
      </c>
      <c r="I339" s="24">
        <v>45910</v>
      </c>
    </row>
    <row r="340" spans="1:9">
      <c r="A340" s="23" t="s">
        <v>341</v>
      </c>
      <c r="B340" s="23">
        <v>173122</v>
      </c>
      <c r="C340" s="29" t="s">
        <v>430</v>
      </c>
      <c r="D340" s="24" t="str" cm="1">
        <f t="array" ref="D340:I340">IF(_xlfn.XLOOKUP($B340,data!$H:$H,data!J:O),_xlfn.XLOOKUP($B340,data!$H:$H,data!J:O),"")</f>
        <v/>
      </c>
      <c r="E340" s="24" t="str">
        <v/>
      </c>
      <c r="F340" s="24">
        <v>45833</v>
      </c>
      <c r="G340" s="24">
        <v>45847</v>
      </c>
      <c r="H340" s="24">
        <v>45894</v>
      </c>
      <c r="I340" s="24">
        <v>45908</v>
      </c>
    </row>
    <row r="341" spans="1:9">
      <c r="A341" s="23" t="s">
        <v>322</v>
      </c>
      <c r="B341" s="23">
        <v>160060</v>
      </c>
      <c r="C341" s="29" t="s">
        <v>430</v>
      </c>
      <c r="D341" s="24" t="str" cm="1">
        <f t="array" ref="D341:I341">IF(_xlfn.XLOOKUP($B341,data!$H:$H,data!J:O),_xlfn.XLOOKUP($B341,data!$H:$H,data!J:O),"")</f>
        <v/>
      </c>
      <c r="E341" s="24" t="str">
        <v/>
      </c>
      <c r="F341" s="24">
        <v>45832</v>
      </c>
      <c r="G341" s="24">
        <v>45846</v>
      </c>
      <c r="H341" s="24">
        <v>45897</v>
      </c>
      <c r="I341" s="24">
        <v>45911</v>
      </c>
    </row>
    <row r="342" spans="1:9">
      <c r="A342" s="23" t="s">
        <v>291</v>
      </c>
      <c r="B342" s="23">
        <v>79240</v>
      </c>
      <c r="C342" s="29" t="s">
        <v>430</v>
      </c>
      <c r="D342" s="24" t="str" cm="1">
        <f t="array" ref="D342:I342">IF(_xlfn.XLOOKUP($B342,data!$H:$H,data!J:O),_xlfn.XLOOKUP($B342,data!$H:$H,data!J:O),"")</f>
        <v/>
      </c>
      <c r="E342" s="24" t="str">
        <v/>
      </c>
      <c r="F342" s="24">
        <v>45825</v>
      </c>
      <c r="G342" s="24">
        <v>45839</v>
      </c>
      <c r="H342" s="24">
        <v>45896</v>
      </c>
      <c r="I342" s="24">
        <v>45910</v>
      </c>
    </row>
    <row r="343" spans="1:9">
      <c r="A343" s="23" t="s">
        <v>333</v>
      </c>
      <c r="B343" s="23">
        <v>87303</v>
      </c>
      <c r="C343" s="29" t="s">
        <v>430</v>
      </c>
      <c r="D343" s="24" cm="1">
        <f t="array" ref="D343:I343">IF(_xlfn.XLOOKUP($B343,data!$H:$H,data!J:O),_xlfn.XLOOKUP($B343,data!$H:$H,data!J:O),"")</f>
        <v>45700</v>
      </c>
      <c r="E343" s="24">
        <v>45714</v>
      </c>
      <c r="F343" s="23" t="str">
        <v/>
      </c>
      <c r="G343" s="23" t="str">
        <v/>
      </c>
      <c r="H343" s="24">
        <v>45903</v>
      </c>
      <c r="I343" s="24">
        <v>45917</v>
      </c>
    </row>
    <row r="344" spans="1:9">
      <c r="A344" s="23" t="s">
        <v>339</v>
      </c>
      <c r="B344" s="23">
        <v>87358</v>
      </c>
      <c r="C344" s="29" t="s">
        <v>430</v>
      </c>
      <c r="D344" s="24" t="str" cm="1">
        <f t="array" ref="D344:I344">IF(_xlfn.XLOOKUP($B344,data!$H:$H,data!J:O),_xlfn.XLOOKUP($B344,data!$H:$H,data!J:O),"")</f>
        <v/>
      </c>
      <c r="E344" s="24" t="str">
        <v/>
      </c>
      <c r="F344" s="24">
        <v>45833</v>
      </c>
      <c r="G344" s="24">
        <v>45847</v>
      </c>
      <c r="H344" s="24">
        <v>45894</v>
      </c>
      <c r="I344" s="24">
        <v>45908</v>
      </c>
    </row>
    <row r="345" spans="1:9">
      <c r="A345" s="23" t="s">
        <v>205</v>
      </c>
      <c r="B345" s="23">
        <v>240186</v>
      </c>
      <c r="C345" s="29" t="s">
        <v>431</v>
      </c>
      <c r="D345" s="24" t="str" cm="1">
        <f t="array" ref="D345:I345">IF(_xlfn.XLOOKUP($B345,data!$H:$H,data!J:O),_xlfn.XLOOKUP($B345,data!$H:$H,data!J:O),"")</f>
        <v/>
      </c>
      <c r="E345" s="24" t="str">
        <v/>
      </c>
      <c r="F345" s="24" t="str">
        <v/>
      </c>
      <c r="G345" s="24" t="str">
        <v/>
      </c>
      <c r="H345" s="24">
        <v>45894</v>
      </c>
      <c r="I345" s="24">
        <v>45908</v>
      </c>
    </row>
    <row r="346" spans="1:9">
      <c r="A346" s="23" t="s">
        <v>217</v>
      </c>
      <c r="B346" s="23">
        <v>267528</v>
      </c>
      <c r="C346" s="29" t="s">
        <v>430</v>
      </c>
      <c r="D346" s="24" t="str" cm="1">
        <f t="array" ref="D346:I346">IF(_xlfn.XLOOKUP($B346,data!$H:$H,data!J:O),_xlfn.XLOOKUP($B346,data!$H:$H,data!J:O),"")</f>
        <v/>
      </c>
      <c r="E346" s="24" t="str">
        <v/>
      </c>
      <c r="F346" s="24">
        <v>45835</v>
      </c>
      <c r="G346" s="24">
        <v>45849</v>
      </c>
      <c r="H346" s="24">
        <v>45904</v>
      </c>
      <c r="I346" s="24">
        <v>45918</v>
      </c>
    </row>
    <row r="347" spans="1:9">
      <c r="A347" s="23" t="s">
        <v>292</v>
      </c>
      <c r="B347" s="23">
        <v>251500</v>
      </c>
      <c r="C347" s="29" t="s">
        <v>430</v>
      </c>
      <c r="D347" s="24" cm="1">
        <f t="array" ref="D347:I347">IF(_xlfn.XLOOKUP($B347,data!$H:$H,data!J:O),_xlfn.XLOOKUP($B347,data!$H:$H,data!J:O),"")</f>
        <v>45692</v>
      </c>
      <c r="E347" s="24">
        <v>45706</v>
      </c>
      <c r="F347" s="23" t="str">
        <v/>
      </c>
      <c r="G347" s="23" t="str">
        <v/>
      </c>
      <c r="H347" s="24">
        <v>45895</v>
      </c>
      <c r="I347" s="24">
        <v>45909</v>
      </c>
    </row>
    <row r="348" spans="1:9">
      <c r="A348" s="23" t="s">
        <v>54</v>
      </c>
      <c r="B348" s="23">
        <v>173087</v>
      </c>
      <c r="C348" s="29" t="s">
        <v>430</v>
      </c>
      <c r="D348" s="24" t="str" cm="1">
        <f t="array" ref="D348:I348">IF(_xlfn.XLOOKUP($B348,data!$H:$H,data!J:O),_xlfn.XLOOKUP($B348,data!$H:$H,data!J:O),"")</f>
        <v/>
      </c>
      <c r="E348" s="24" t="str">
        <v/>
      </c>
      <c r="F348" s="24">
        <v>45825</v>
      </c>
      <c r="G348" s="24">
        <v>45839</v>
      </c>
      <c r="H348" s="24">
        <v>45898</v>
      </c>
      <c r="I348" s="24">
        <v>45912</v>
      </c>
    </row>
    <row r="349" spans="1:9">
      <c r="A349" s="23" t="s">
        <v>370</v>
      </c>
      <c r="B349" s="23">
        <v>160164</v>
      </c>
      <c r="C349" s="29" t="s">
        <v>430</v>
      </c>
      <c r="D349" s="24" cm="1">
        <f t="array" ref="D349:I349">IF(_xlfn.XLOOKUP($B349,data!$H:$H,data!J:O),_xlfn.XLOOKUP($B349,data!$H:$H,data!J:O),"")</f>
        <v>45693</v>
      </c>
      <c r="E349" s="24">
        <v>45707</v>
      </c>
      <c r="F349" s="23" t="str">
        <v/>
      </c>
      <c r="G349" s="23" t="str">
        <v/>
      </c>
      <c r="H349" s="24">
        <v>45898</v>
      </c>
      <c r="I349" s="24">
        <v>45912</v>
      </c>
    </row>
    <row r="350" spans="1:9">
      <c r="A350" s="23" t="s">
        <v>372</v>
      </c>
      <c r="B350" s="23">
        <v>111897</v>
      </c>
      <c r="C350" s="29" t="s">
        <v>430</v>
      </c>
      <c r="D350" s="24" cm="1">
        <f t="array" ref="D350:I350">IF(_xlfn.XLOOKUP($B350,data!$H:$H,data!J:O),_xlfn.XLOOKUP($B350,data!$H:$H,data!J:O),"")</f>
        <v>45702</v>
      </c>
      <c r="E350" s="24">
        <v>45716</v>
      </c>
      <c r="F350" s="23" t="str">
        <v/>
      </c>
      <c r="G350" s="23" t="str">
        <v/>
      </c>
      <c r="H350" s="24">
        <v>45895</v>
      </c>
      <c r="I350" s="24">
        <v>45909</v>
      </c>
    </row>
    <row r="351" spans="1:9">
      <c r="A351" s="23" t="s">
        <v>246</v>
      </c>
      <c r="B351" s="23">
        <v>133963</v>
      </c>
      <c r="C351" s="29" t="s">
        <v>430</v>
      </c>
      <c r="D351" s="24" cm="1">
        <f t="array" ref="D351:I351">IF(_xlfn.XLOOKUP($B351,data!$H:$H,data!J:O),_xlfn.XLOOKUP($B351,data!$H:$H,data!J:O),"")</f>
        <v>45692</v>
      </c>
      <c r="E351" s="24">
        <v>45706</v>
      </c>
      <c r="F351" s="23" t="str">
        <v/>
      </c>
      <c r="G351" s="23" t="str">
        <v/>
      </c>
      <c r="H351" s="24">
        <v>45905</v>
      </c>
      <c r="I351" s="24">
        <v>45919</v>
      </c>
    </row>
    <row r="352" spans="1:9">
      <c r="A352" s="23" t="s">
        <v>114</v>
      </c>
      <c r="B352" s="23">
        <v>60523</v>
      </c>
      <c r="C352" s="29" t="s">
        <v>430</v>
      </c>
      <c r="D352" s="24" cm="1">
        <f t="array" ref="D352:I352">IF(_xlfn.XLOOKUP($B352,data!$H:$H,data!J:O),_xlfn.XLOOKUP($B352,data!$H:$H,data!J:O),"")</f>
        <v>45693</v>
      </c>
      <c r="E352" s="24">
        <v>45707</v>
      </c>
      <c r="F352" s="23" t="str">
        <v/>
      </c>
      <c r="G352" s="23" t="str">
        <v/>
      </c>
      <c r="H352" s="24">
        <v>45904</v>
      </c>
      <c r="I352" s="24">
        <v>45918</v>
      </c>
    </row>
    <row r="353" spans="1:9">
      <c r="A353" s="23" t="s">
        <v>226</v>
      </c>
      <c r="B353" s="23">
        <v>173106</v>
      </c>
      <c r="C353" s="29" t="s">
        <v>430</v>
      </c>
      <c r="D353" s="24" cm="1">
        <f t="array" ref="D353:I353">IF(_xlfn.XLOOKUP($B353,data!$H:$H,data!J:O),_xlfn.XLOOKUP($B353,data!$H:$H,data!J:O),"")</f>
        <v>45695</v>
      </c>
      <c r="E353" s="24">
        <v>45709</v>
      </c>
      <c r="F353" s="23" t="str">
        <v/>
      </c>
      <c r="G353" s="23" t="str">
        <v/>
      </c>
      <c r="H353" s="24">
        <v>45898</v>
      </c>
      <c r="I353" s="24">
        <v>45912</v>
      </c>
    </row>
    <row r="354" spans="1:9">
      <c r="A354" s="23" t="s">
        <v>109</v>
      </c>
      <c r="B354" s="23">
        <v>267518</v>
      </c>
      <c r="C354" s="29" t="s">
        <v>430</v>
      </c>
      <c r="D354" s="24" cm="1">
        <f t="array" ref="D354:I354">IF(_xlfn.XLOOKUP($B354,data!$H:$H,data!J:O),_xlfn.XLOOKUP($B354,data!$H:$H,data!J:O),"")</f>
        <v>45693</v>
      </c>
      <c r="E354" s="24">
        <v>45707</v>
      </c>
      <c r="F354" s="23" t="str">
        <v/>
      </c>
      <c r="G354" s="24">
        <v>45834</v>
      </c>
      <c r="H354" s="24">
        <v>45896</v>
      </c>
      <c r="I354" s="24" t="str">
        <v/>
      </c>
    </row>
    <row r="355" spans="1:9">
      <c r="A355" s="23" t="s">
        <v>19</v>
      </c>
      <c r="B355" s="23">
        <v>201568</v>
      </c>
      <c r="C355" s="29" t="s">
        <v>430</v>
      </c>
      <c r="D355" s="24" t="str" cm="1">
        <f t="array" ref="D355:I355">IF(_xlfn.XLOOKUP($B355,data!$H:$H,data!J:O),_xlfn.XLOOKUP($B355,data!$H:$H,data!J:O),"")</f>
        <v/>
      </c>
      <c r="E355" s="24" t="str">
        <v/>
      </c>
      <c r="F355" s="24">
        <v>45828</v>
      </c>
      <c r="G355" s="24">
        <v>45842</v>
      </c>
      <c r="H355" s="24">
        <v>45897</v>
      </c>
      <c r="I355" s="24">
        <v>45911</v>
      </c>
    </row>
    <row r="356" spans="1:9">
      <c r="A356" s="23" t="s">
        <v>19</v>
      </c>
      <c r="B356" s="23">
        <v>66601</v>
      </c>
      <c r="C356" s="29" t="s">
        <v>430</v>
      </c>
      <c r="D356" s="24" t="str" cm="1">
        <f t="array" ref="D356:I356">IF(_xlfn.XLOOKUP($B356,data!$H:$H,data!J:O),_xlfn.XLOOKUP($B356,data!$H:$H,data!J:O),"")</f>
        <v/>
      </c>
      <c r="E356" s="24" t="str">
        <v/>
      </c>
      <c r="F356" s="24">
        <v>45828</v>
      </c>
      <c r="G356" s="24">
        <v>45842</v>
      </c>
      <c r="H356" s="24">
        <v>45897</v>
      </c>
      <c r="I356" s="24">
        <v>45911</v>
      </c>
    </row>
    <row r="357" spans="1:9">
      <c r="A357" s="23" t="s">
        <v>19</v>
      </c>
      <c r="B357" s="23">
        <v>111896</v>
      </c>
      <c r="C357" s="29" t="s">
        <v>430</v>
      </c>
      <c r="D357" s="24" cm="1">
        <f t="array" ref="D357:I357">IF(_xlfn.XLOOKUP($B357,data!$H:$H,data!J:O),_xlfn.XLOOKUP($B357,data!$H:$H,data!J:O),"")</f>
        <v>45694</v>
      </c>
      <c r="E357" s="24">
        <v>45708</v>
      </c>
      <c r="F357" s="23" t="str">
        <v/>
      </c>
      <c r="G357" s="23" t="str">
        <v/>
      </c>
      <c r="H357" s="24">
        <v>45901</v>
      </c>
      <c r="I357" s="24">
        <v>45915</v>
      </c>
    </row>
    <row r="358" spans="1:9">
      <c r="A358" s="23" t="s">
        <v>359</v>
      </c>
      <c r="B358" s="23">
        <v>160162</v>
      </c>
      <c r="C358" s="29" t="s">
        <v>430</v>
      </c>
      <c r="D358" s="24" cm="1">
        <f t="array" ref="D358:I358">IF(_xlfn.XLOOKUP($B358,data!$H:$H,data!J:O),_xlfn.XLOOKUP($B358,data!$H:$H,data!J:O),"")</f>
        <v>45692</v>
      </c>
      <c r="E358" s="24">
        <v>45706</v>
      </c>
      <c r="F358" s="23" t="str">
        <v/>
      </c>
      <c r="G358" s="23" t="str">
        <v/>
      </c>
      <c r="H358" s="24">
        <v>45896</v>
      </c>
      <c r="I358" s="24">
        <v>45910</v>
      </c>
    </row>
    <row r="359" spans="1:9">
      <c r="A359" s="23" t="s">
        <v>280</v>
      </c>
      <c r="B359" s="23">
        <v>148176</v>
      </c>
      <c r="C359" s="29" t="s">
        <v>430</v>
      </c>
      <c r="D359" s="24" t="str" cm="1">
        <f t="array" ref="D359:I359">IF(_xlfn.XLOOKUP($B359,data!$H:$H,data!J:O),_xlfn.XLOOKUP($B359,data!$H:$H,data!J:O),"")</f>
        <v/>
      </c>
      <c r="E359" s="24" t="str">
        <v/>
      </c>
      <c r="F359" s="24">
        <v>45833</v>
      </c>
      <c r="G359" s="24">
        <v>45847</v>
      </c>
      <c r="H359" s="24">
        <v>45903</v>
      </c>
      <c r="I359" s="24">
        <v>45917</v>
      </c>
    </row>
    <row r="360" spans="1:9">
      <c r="A360" s="23" t="s">
        <v>14</v>
      </c>
      <c r="B360" s="23">
        <v>173165</v>
      </c>
      <c r="C360" s="29" t="s">
        <v>430</v>
      </c>
      <c r="D360" s="24" cm="1">
        <f t="array" ref="D360:I360">IF(_xlfn.XLOOKUP($B360,data!$H:$H,data!J:O),_xlfn.XLOOKUP($B360,data!$H:$H,data!J:O),"")</f>
        <v>45698</v>
      </c>
      <c r="E360" s="24">
        <v>45712</v>
      </c>
      <c r="F360" s="23" t="str">
        <v/>
      </c>
      <c r="G360" s="23" t="str">
        <v/>
      </c>
      <c r="H360" s="24">
        <v>45894</v>
      </c>
      <c r="I360" s="24">
        <v>45908</v>
      </c>
    </row>
    <row r="361" spans="1:9">
      <c r="A361" s="23" t="s">
        <v>14</v>
      </c>
      <c r="B361" s="23">
        <v>172985</v>
      </c>
      <c r="C361" s="29" t="s">
        <v>430</v>
      </c>
      <c r="D361" s="24" cm="1">
        <f t="array" ref="D361:I361">IF(_xlfn.XLOOKUP($B361,data!$H:$H,data!J:O),_xlfn.XLOOKUP($B361,data!$H:$H,data!J:O),"")</f>
        <v>45692</v>
      </c>
      <c r="E361" s="24">
        <v>45706</v>
      </c>
      <c r="F361" s="23" t="str">
        <v/>
      </c>
      <c r="G361" s="23" t="str">
        <v/>
      </c>
      <c r="H361" s="24">
        <v>45894</v>
      </c>
      <c r="I361" s="24">
        <v>45908</v>
      </c>
    </row>
    <row r="362" spans="1:9">
      <c r="A362" s="23" t="s">
        <v>21</v>
      </c>
      <c r="B362" s="23">
        <v>173171</v>
      </c>
      <c r="C362" s="29" t="s">
        <v>430</v>
      </c>
      <c r="D362" s="24" t="str" cm="1">
        <f t="array" ref="D362:I362">IF(_xlfn.XLOOKUP($B362,data!$H:$H,data!J:O),_xlfn.XLOOKUP($B362,data!$H:$H,data!J:O),"")</f>
        <v/>
      </c>
      <c r="E362" s="24" t="str">
        <v/>
      </c>
      <c r="F362" s="24">
        <v>45825</v>
      </c>
      <c r="G362" s="24">
        <v>45839</v>
      </c>
      <c r="H362" s="24">
        <v>45905</v>
      </c>
      <c r="I362" s="24">
        <v>45919</v>
      </c>
    </row>
    <row r="363" spans="1:9">
      <c r="A363" s="23" t="s">
        <v>21</v>
      </c>
      <c r="B363" s="23">
        <v>172991</v>
      </c>
      <c r="C363" s="29" t="s">
        <v>430</v>
      </c>
      <c r="D363" s="24" t="str" cm="1">
        <f t="array" ref="D363:I363">IF(_xlfn.XLOOKUP($B363,data!$H:$H,data!J:O),_xlfn.XLOOKUP($B363,data!$H:$H,data!J:O),"")</f>
        <v/>
      </c>
      <c r="E363" s="24" t="str">
        <v/>
      </c>
      <c r="F363" s="24">
        <v>45835</v>
      </c>
      <c r="G363" s="24">
        <v>45849</v>
      </c>
      <c r="H363" s="24">
        <v>45905</v>
      </c>
      <c r="I363" s="24">
        <v>45919</v>
      </c>
    </row>
    <row r="364" spans="1:9">
      <c r="A364" s="23" t="s">
        <v>284</v>
      </c>
      <c r="B364" s="23">
        <v>267576</v>
      </c>
      <c r="C364" s="29" t="s">
        <v>430</v>
      </c>
      <c r="D364" s="24" cm="1">
        <f t="array" ref="D364:I364">IF(_xlfn.XLOOKUP($B364,data!$H:$H,data!J:O),_xlfn.XLOOKUP($B364,data!$H:$H,data!J:O),"")</f>
        <v>45701</v>
      </c>
      <c r="E364" s="24">
        <v>45715</v>
      </c>
      <c r="F364" s="23" t="str">
        <v/>
      </c>
      <c r="G364" s="23" t="str">
        <v/>
      </c>
      <c r="H364" s="24">
        <v>45898</v>
      </c>
      <c r="I364" s="24">
        <v>45912</v>
      </c>
    </row>
    <row r="365" spans="1:9">
      <c r="A365" s="23" t="s">
        <v>360</v>
      </c>
      <c r="B365" s="23">
        <v>211922</v>
      </c>
      <c r="C365" s="29" t="s">
        <v>430</v>
      </c>
      <c r="D365" s="24" cm="1">
        <f t="array" ref="D365:I365">IF(_xlfn.XLOOKUP($B365,data!$H:$H,data!J:O),_xlfn.XLOOKUP($B365,data!$H:$H,data!J:O),"")</f>
        <v>45698</v>
      </c>
      <c r="E365" s="24">
        <v>45712</v>
      </c>
      <c r="F365" s="23" t="str">
        <v/>
      </c>
      <c r="G365" s="23" t="str">
        <v/>
      </c>
      <c r="H365" s="24">
        <v>45902</v>
      </c>
      <c r="I365" s="24">
        <v>45916</v>
      </c>
    </row>
    <row r="366" spans="1:9">
      <c r="A366" s="23" t="s">
        <v>415</v>
      </c>
      <c r="B366" s="23">
        <v>231498</v>
      </c>
      <c r="C366" s="29" t="s">
        <v>430</v>
      </c>
      <c r="D366" s="24" t="str" cm="1">
        <f t="array" ref="D366:I366">IF(_xlfn.XLOOKUP($B366,data!$H:$H,data!J:O),_xlfn.XLOOKUP($B366,data!$H:$H,data!J:O),"")</f>
        <v/>
      </c>
      <c r="E366" s="24" t="str">
        <v/>
      </c>
      <c r="F366" s="24">
        <v>45834</v>
      </c>
      <c r="G366" s="24">
        <v>45848</v>
      </c>
      <c r="H366" s="24">
        <v>45898</v>
      </c>
      <c r="I366" s="24">
        <v>45912</v>
      </c>
    </row>
    <row r="367" spans="1:9">
      <c r="A367" s="23" t="s">
        <v>408</v>
      </c>
      <c r="B367" s="23">
        <v>251506</v>
      </c>
      <c r="C367" s="29" t="s">
        <v>430</v>
      </c>
      <c r="D367" s="24" cm="1">
        <f t="array" ref="D367:I367">IF(_xlfn.XLOOKUP($B367,data!$H:$H,data!J:O),_xlfn.XLOOKUP($B367,data!$H:$H,data!J:O),"")</f>
        <v>45702</v>
      </c>
      <c r="E367" s="24">
        <v>45716</v>
      </c>
      <c r="F367" s="23" t="str">
        <v/>
      </c>
      <c r="G367" s="24">
        <v>45841</v>
      </c>
      <c r="H367" s="24" t="str">
        <v/>
      </c>
      <c r="I367" s="24">
        <v>45919</v>
      </c>
    </row>
    <row r="368" spans="1:9">
      <c r="A368" s="23" t="s">
        <v>141</v>
      </c>
      <c r="B368" s="23">
        <v>79282</v>
      </c>
      <c r="C368" s="29" t="s">
        <v>430</v>
      </c>
      <c r="D368" s="24" cm="1">
        <f t="array" ref="D368:I368">IF(_xlfn.XLOOKUP($B368,data!$H:$H,data!J:O),_xlfn.XLOOKUP($B368,data!$H:$H,data!J:O),"")</f>
        <v>45698</v>
      </c>
      <c r="E368" s="24">
        <v>45712</v>
      </c>
      <c r="F368" s="23" t="str">
        <v/>
      </c>
      <c r="G368" s="23" t="str">
        <v/>
      </c>
      <c r="H368" s="24">
        <v>45905</v>
      </c>
      <c r="I368" s="24">
        <v>45919</v>
      </c>
    </row>
    <row r="369" spans="1:9">
      <c r="A369" s="23" t="s">
        <v>285</v>
      </c>
      <c r="B369" s="23">
        <v>240165</v>
      </c>
      <c r="C369" s="29" t="s">
        <v>430</v>
      </c>
      <c r="D369" s="24" cm="1">
        <f t="array" ref="D369:I369">IF(_xlfn.XLOOKUP($B369,data!$H:$H,data!J:O),_xlfn.XLOOKUP($B369,data!$H:$H,data!J:O),"")</f>
        <v>45702</v>
      </c>
      <c r="E369" s="24">
        <v>45716</v>
      </c>
      <c r="F369" s="23" t="str">
        <v/>
      </c>
      <c r="G369" s="23" t="str">
        <v/>
      </c>
      <c r="H369" s="24">
        <v>45902</v>
      </c>
      <c r="I369" s="24">
        <v>45916</v>
      </c>
    </row>
    <row r="370" spans="1:9">
      <c r="A370" s="23" t="s">
        <v>301</v>
      </c>
      <c r="B370" s="23">
        <v>251488</v>
      </c>
      <c r="C370" s="29" t="s">
        <v>431</v>
      </c>
      <c r="D370" s="24" t="str" cm="1">
        <f t="array" ref="D370:I370">IF(_xlfn.XLOOKUP($B370,data!$H:$H,data!J:O),_xlfn.XLOOKUP($B370,data!$H:$H,data!J:O),"")</f>
        <v/>
      </c>
      <c r="E370" s="24" t="str">
        <v/>
      </c>
      <c r="F370" s="23" t="str">
        <v/>
      </c>
      <c r="G370" s="23" t="str">
        <v/>
      </c>
      <c r="H370" s="24">
        <v>45903</v>
      </c>
      <c r="I370" s="24">
        <v>45917</v>
      </c>
    </row>
    <row r="371" spans="1:9">
      <c r="A371" s="23" t="s">
        <v>167</v>
      </c>
      <c r="B371" s="23">
        <v>79738</v>
      </c>
      <c r="C371" s="29" t="s">
        <v>430</v>
      </c>
      <c r="D371" s="24" cm="1">
        <f t="array" ref="D371:I371">IF(_xlfn.XLOOKUP($B371,data!$H:$H,data!J:O),_xlfn.XLOOKUP($B371,data!$H:$H,data!J:O),"")</f>
        <v>45695</v>
      </c>
      <c r="E371" s="24">
        <v>45709</v>
      </c>
      <c r="F371" s="23" t="str">
        <v/>
      </c>
      <c r="G371" s="23" t="str">
        <v/>
      </c>
      <c r="H371" s="24">
        <v>45897</v>
      </c>
      <c r="I371" s="24">
        <v>45911</v>
      </c>
    </row>
    <row r="372" spans="1:9">
      <c r="A372" s="23" t="s">
        <v>91</v>
      </c>
      <c r="B372" s="23">
        <v>159411</v>
      </c>
      <c r="C372" s="29" t="s">
        <v>430</v>
      </c>
      <c r="D372" s="24" cm="1">
        <f t="array" ref="D372:I372">IF(_xlfn.XLOOKUP($B372,data!$H:$H,data!J:O),_xlfn.XLOOKUP($B372,data!$H:$H,data!J:O),"")</f>
        <v>45691</v>
      </c>
      <c r="E372" s="24">
        <v>45705</v>
      </c>
      <c r="F372" s="23" t="str">
        <v/>
      </c>
      <c r="G372" s="23" t="str">
        <v/>
      </c>
      <c r="H372" s="24">
        <v>45894</v>
      </c>
      <c r="I372" s="24">
        <v>45908</v>
      </c>
    </row>
    <row r="373" spans="1:9">
      <c r="A373" s="23" t="s">
        <v>367</v>
      </c>
      <c r="B373" s="23">
        <v>245245</v>
      </c>
      <c r="C373" s="29" t="s">
        <v>430</v>
      </c>
      <c r="D373" s="24" t="str" cm="1">
        <f t="array" ref="D373:I373">IF(_xlfn.XLOOKUP($B373,data!$H:$H,data!J:O),_xlfn.XLOOKUP($B373,data!$H:$H,data!J:O),"")</f>
        <v/>
      </c>
      <c r="E373" s="24" t="str">
        <v/>
      </c>
      <c r="F373" s="24">
        <v>45831</v>
      </c>
      <c r="G373" s="24">
        <v>45845</v>
      </c>
      <c r="H373" s="24">
        <v>45897</v>
      </c>
      <c r="I373" s="24">
        <v>45911</v>
      </c>
    </row>
    <row r="374" spans="1:9">
      <c r="A374" s="23" t="s">
        <v>199</v>
      </c>
      <c r="B374" s="23">
        <v>201744</v>
      </c>
      <c r="C374" s="29" t="s">
        <v>430</v>
      </c>
      <c r="D374" s="24" t="str" cm="1">
        <f t="array" ref="D374:I374">IF(_xlfn.XLOOKUP($B374,data!$H:$H,data!J:O),_xlfn.XLOOKUP($B374,data!$H:$H,data!J:O),"")</f>
        <v/>
      </c>
      <c r="E374" s="24" t="str">
        <v/>
      </c>
      <c r="F374" s="24">
        <v>45831</v>
      </c>
      <c r="G374" s="24">
        <v>45845</v>
      </c>
      <c r="H374" s="24">
        <v>45903</v>
      </c>
      <c r="I374" s="24">
        <v>45917</v>
      </c>
    </row>
    <row r="375" spans="1:9">
      <c r="A375" s="23" t="s">
        <v>371</v>
      </c>
      <c r="B375" s="23">
        <v>267572</v>
      </c>
      <c r="C375" s="29" t="s">
        <v>430</v>
      </c>
      <c r="D375" s="24" cm="1">
        <f t="array" ref="D375:I375">IF(_xlfn.XLOOKUP($B375,data!$H:$H,data!J:O),_xlfn.XLOOKUP($B375,data!$H:$H,data!J:O),"")</f>
        <v>45698</v>
      </c>
      <c r="E375" s="24">
        <v>45712</v>
      </c>
      <c r="F375" s="23" t="str">
        <v/>
      </c>
      <c r="G375" s="23" t="str">
        <v/>
      </c>
      <c r="H375" s="24">
        <v>45905</v>
      </c>
      <c r="I375" s="24">
        <v>45919</v>
      </c>
    </row>
    <row r="376" spans="1:9">
      <c r="A376" s="23" t="s">
        <v>288</v>
      </c>
      <c r="B376" s="23">
        <v>267581</v>
      </c>
      <c r="C376" s="29" t="s">
        <v>430</v>
      </c>
      <c r="D376" s="24" cm="1">
        <f t="array" ref="D376:I376">IF(_xlfn.XLOOKUP($B376,data!$H:$H,data!J:O),_xlfn.XLOOKUP($B376,data!$H:$H,data!J:O),"")</f>
        <v>45702</v>
      </c>
      <c r="E376" s="24">
        <v>45716</v>
      </c>
      <c r="F376" s="23" t="str">
        <v/>
      </c>
      <c r="G376" s="23" t="str">
        <v/>
      </c>
      <c r="H376" s="24">
        <v>45898</v>
      </c>
      <c r="I376" s="24">
        <v>45912</v>
      </c>
    </row>
    <row r="377" spans="1:9">
      <c r="A377" s="23" t="s">
        <v>189</v>
      </c>
      <c r="B377" s="23">
        <v>79236</v>
      </c>
      <c r="C377" s="29" t="s">
        <v>430</v>
      </c>
      <c r="D377" s="24" t="str" cm="1">
        <f t="array" ref="D377:I377">IF(_xlfn.XLOOKUP($B377,data!$H:$H,data!J:O),_xlfn.XLOOKUP($B377,data!$H:$H,data!J:O),"")</f>
        <v/>
      </c>
      <c r="E377" s="24" t="str">
        <v/>
      </c>
      <c r="F377" s="24">
        <v>45825</v>
      </c>
      <c r="G377" s="24">
        <v>45839</v>
      </c>
      <c r="H377" s="24">
        <v>45904</v>
      </c>
      <c r="I377" s="24">
        <v>45918</v>
      </c>
    </row>
    <row r="378" spans="1:9">
      <c r="A378" s="23" t="s">
        <v>105</v>
      </c>
      <c r="B378" s="23">
        <v>251443</v>
      </c>
      <c r="C378" s="29" t="s">
        <v>430</v>
      </c>
      <c r="D378" s="24" t="str" cm="1">
        <f t="array" ref="D378:I378">IF(_xlfn.XLOOKUP($B378,data!$H:$H,data!J:O),_xlfn.XLOOKUP($B378,data!$H:$H,data!J:O),"")</f>
        <v/>
      </c>
      <c r="E378" s="24" t="str">
        <v/>
      </c>
      <c r="F378" s="24">
        <v>45834</v>
      </c>
      <c r="G378" s="24">
        <v>45848</v>
      </c>
      <c r="H378" s="24">
        <v>45902</v>
      </c>
      <c r="I378" s="24">
        <v>45916</v>
      </c>
    </row>
    <row r="379" spans="1:9">
      <c r="A379" s="23" t="s">
        <v>79</v>
      </c>
      <c r="B379" s="23">
        <v>254797</v>
      </c>
      <c r="C379" s="29" t="s">
        <v>430</v>
      </c>
      <c r="D379" s="24" cm="1">
        <f t="array" ref="D379:I379">IF(_xlfn.XLOOKUP($B379,data!$H:$H,data!J:O),_xlfn.XLOOKUP($B379,data!$H:$H,data!J:O),"")</f>
        <v>45701</v>
      </c>
      <c r="E379" s="24">
        <v>45715</v>
      </c>
      <c r="F379" s="23" t="str">
        <v/>
      </c>
      <c r="G379" s="24">
        <v>45838</v>
      </c>
      <c r="H379" s="24">
        <v>45904</v>
      </c>
      <c r="I379" s="24" t="str">
        <v/>
      </c>
    </row>
    <row r="380" spans="1:9">
      <c r="A380" s="23" t="s">
        <v>157</v>
      </c>
      <c r="B380" s="23">
        <v>147945</v>
      </c>
      <c r="C380" s="29" t="s">
        <v>430</v>
      </c>
      <c r="D380" s="24" t="str" cm="1">
        <f t="array" ref="D380:I380">IF(_xlfn.XLOOKUP($B380,data!$H:$H,data!J:O),_xlfn.XLOOKUP($B380,data!$H:$H,data!J:O),"")</f>
        <v/>
      </c>
      <c r="E380" s="24" t="str">
        <v/>
      </c>
      <c r="F380" s="24">
        <v>45832</v>
      </c>
      <c r="G380" s="24">
        <v>45846</v>
      </c>
      <c r="H380" s="24">
        <v>45895</v>
      </c>
      <c r="I380" s="24">
        <v>45909</v>
      </c>
    </row>
    <row r="381" spans="1:9">
      <c r="A381" s="23" t="s">
        <v>254</v>
      </c>
      <c r="B381" s="23">
        <v>79109</v>
      </c>
      <c r="C381" s="29" t="s">
        <v>430</v>
      </c>
      <c r="D381" s="24" cm="1">
        <f t="array" ref="D381:I381">IF(_xlfn.XLOOKUP($B381,data!$H:$H,data!J:O),_xlfn.XLOOKUP($B381,data!$H:$H,data!J:O),"")</f>
        <v>45694</v>
      </c>
      <c r="E381" s="24">
        <v>45708</v>
      </c>
      <c r="F381" s="23" t="str">
        <v/>
      </c>
      <c r="G381" s="23" t="str">
        <v/>
      </c>
      <c r="H381" s="24">
        <v>45905</v>
      </c>
      <c r="I381" s="24">
        <v>45919</v>
      </c>
    </row>
    <row r="382" spans="1:9">
      <c r="A382" s="23" t="s">
        <v>281</v>
      </c>
      <c r="B382" s="23">
        <v>97418</v>
      </c>
      <c r="C382" s="29" t="s">
        <v>430</v>
      </c>
      <c r="D382" s="24" t="str" cm="1">
        <f t="array" ref="D382:I382">IF(_xlfn.XLOOKUP($B382,data!$H:$H,data!J:O),_xlfn.XLOOKUP($B382,data!$H:$H,data!J:O),"")</f>
        <v/>
      </c>
      <c r="E382" s="24" t="str">
        <v/>
      </c>
      <c r="F382" s="24">
        <v>45824</v>
      </c>
      <c r="G382" s="24">
        <v>45838</v>
      </c>
      <c r="H382" s="24">
        <v>45895</v>
      </c>
      <c r="I382" s="24">
        <v>45909</v>
      </c>
    </row>
    <row r="383" spans="1:9">
      <c r="A383" s="23" t="s">
        <v>130</v>
      </c>
      <c r="B383" s="23">
        <v>68173</v>
      </c>
      <c r="C383" s="29" t="s">
        <v>430</v>
      </c>
      <c r="D383" s="24" t="str" cm="1">
        <f t="array" ref="D383:I383">IF(_xlfn.XLOOKUP($B383,data!$H:$H,data!J:O),_xlfn.XLOOKUP($B383,data!$H:$H,data!J:O),"")</f>
        <v/>
      </c>
      <c r="E383" s="24" t="str">
        <v/>
      </c>
      <c r="F383" s="24">
        <v>45833</v>
      </c>
      <c r="G383" s="24">
        <v>45847</v>
      </c>
      <c r="H383" s="24">
        <v>45902</v>
      </c>
      <c r="I383" s="24">
        <v>45916</v>
      </c>
    </row>
    <row r="384" spans="1:9">
      <c r="A384" s="23" t="s">
        <v>190</v>
      </c>
      <c r="B384" s="23">
        <v>215364</v>
      </c>
      <c r="C384" s="29" t="s">
        <v>430</v>
      </c>
      <c r="D384" s="24" t="str" cm="1">
        <f t="array" ref="D384:I384">IF(_xlfn.XLOOKUP($B384,data!$H:$H,data!J:O),_xlfn.XLOOKUP($B384,data!$H:$H,data!J:O),"")</f>
        <v/>
      </c>
      <c r="E384" s="24" t="str">
        <v/>
      </c>
      <c r="F384" s="24">
        <v>45832</v>
      </c>
      <c r="G384" s="24">
        <v>45846</v>
      </c>
      <c r="H384" s="24">
        <v>45894</v>
      </c>
      <c r="I384" s="24">
        <v>45908</v>
      </c>
    </row>
    <row r="385" spans="1:9">
      <c r="A385" s="23" t="s">
        <v>163</v>
      </c>
      <c r="B385" s="23">
        <v>79401</v>
      </c>
      <c r="C385" s="29" t="s">
        <v>430</v>
      </c>
      <c r="D385" s="24" t="str" cm="1">
        <f t="array" ref="D385:I385">IF(_xlfn.XLOOKUP($B385,data!$H:$H,data!J:O),_xlfn.XLOOKUP($B385,data!$H:$H,data!J:O),"")</f>
        <v/>
      </c>
      <c r="E385" s="24" t="str">
        <v/>
      </c>
      <c r="F385" s="24">
        <v>45826</v>
      </c>
      <c r="G385" s="24">
        <v>45840</v>
      </c>
      <c r="H385" s="24">
        <v>45897</v>
      </c>
      <c r="I385" s="24">
        <v>45911</v>
      </c>
    </row>
    <row r="386" spans="1:9">
      <c r="A386" s="23" t="s">
        <v>131</v>
      </c>
      <c r="B386" s="23">
        <v>67165</v>
      </c>
      <c r="C386" s="29" t="s">
        <v>430</v>
      </c>
      <c r="D386" s="24" t="str" cm="1">
        <f t="array" ref="D386:I386">IF(_xlfn.XLOOKUP($B386,data!$H:$H,data!J:O),_xlfn.XLOOKUP($B386,data!$H:$H,data!J:O),"")</f>
        <v/>
      </c>
      <c r="E386" s="24" t="str">
        <v/>
      </c>
      <c r="F386" s="24">
        <v>45825</v>
      </c>
      <c r="G386" s="24">
        <v>45839</v>
      </c>
      <c r="H386" s="24">
        <v>45894</v>
      </c>
      <c r="I386" s="24">
        <v>45908</v>
      </c>
    </row>
    <row r="387" spans="1:9">
      <c r="A387" s="23" t="s">
        <v>179</v>
      </c>
      <c r="B387" s="23">
        <v>240185</v>
      </c>
      <c r="C387" s="29" t="s">
        <v>430</v>
      </c>
      <c r="D387" s="24" cm="1">
        <f t="array" ref="D387:I387">IF(_xlfn.XLOOKUP($B387,data!$H:$H,data!J:O),_xlfn.XLOOKUP($B387,data!$H:$H,data!J:O),"")</f>
        <v>45692</v>
      </c>
      <c r="E387" s="24">
        <v>45706</v>
      </c>
      <c r="F387" s="23" t="str">
        <v/>
      </c>
      <c r="G387" s="23" t="str">
        <v/>
      </c>
      <c r="H387" s="24">
        <v>45898</v>
      </c>
      <c r="I387" s="24">
        <v>45912</v>
      </c>
    </row>
    <row r="388" spans="1:9">
      <c r="A388" s="23" t="s">
        <v>211</v>
      </c>
      <c r="B388" s="23">
        <v>201624</v>
      </c>
      <c r="C388" s="29" t="s">
        <v>431</v>
      </c>
      <c r="D388" s="24" t="str" cm="1">
        <f t="array" ref="D388:I388">IF(_xlfn.XLOOKUP($B388,data!$H:$H,data!J:O),_xlfn.XLOOKUP($B388,data!$H:$H,data!J:O),"")</f>
        <v/>
      </c>
      <c r="E388" s="23" t="str">
        <v/>
      </c>
      <c r="F388" s="23" t="str">
        <v/>
      </c>
      <c r="G388" s="23" t="str">
        <v/>
      </c>
      <c r="H388" s="24">
        <v>45894</v>
      </c>
      <c r="I388" s="24">
        <v>45908</v>
      </c>
    </row>
    <row r="389" spans="1:9">
      <c r="A389" s="23" t="s">
        <v>302</v>
      </c>
      <c r="B389" s="23">
        <v>216053</v>
      </c>
      <c r="C389" s="29" t="s">
        <v>430</v>
      </c>
      <c r="D389" s="24" cm="1">
        <f t="array" ref="D389:I389">IF(_xlfn.XLOOKUP($B389,data!$H:$H,data!J:O),_xlfn.XLOOKUP($B389,data!$H:$H,data!J:O),"")</f>
        <v>45692</v>
      </c>
      <c r="E389" s="24">
        <v>45706</v>
      </c>
      <c r="F389" s="23" t="str">
        <v/>
      </c>
      <c r="G389" s="23" t="str">
        <v/>
      </c>
      <c r="H389" s="24">
        <v>45894</v>
      </c>
      <c r="I389" s="24">
        <v>45908</v>
      </c>
    </row>
    <row r="390" spans="1:9">
      <c r="A390" s="23" t="s">
        <v>164</v>
      </c>
      <c r="B390" s="23">
        <v>79736</v>
      </c>
      <c r="C390" s="29" t="s">
        <v>430</v>
      </c>
      <c r="D390" s="24" t="str" cm="1">
        <f t="array" ref="D390:I390">IF(_xlfn.XLOOKUP($B390,data!$H:$H,data!J:O),_xlfn.XLOOKUP($B390,data!$H:$H,data!J:O),"")</f>
        <v/>
      </c>
      <c r="E390" s="24" t="str">
        <v/>
      </c>
      <c r="F390" s="24">
        <v>45832</v>
      </c>
      <c r="G390" s="24">
        <v>45846</v>
      </c>
      <c r="H390" s="24">
        <v>45902</v>
      </c>
      <c r="I390" s="24">
        <v>45916</v>
      </c>
    </row>
    <row r="391" spans="1:9">
      <c r="A391" s="23" t="s">
        <v>186</v>
      </c>
      <c r="B391" s="23">
        <v>60990</v>
      </c>
      <c r="C391" s="29" t="s">
        <v>430</v>
      </c>
      <c r="D391" s="24" cm="1">
        <f t="array" ref="D391:I391">IF(_xlfn.XLOOKUP($B391,data!$H:$H,data!J:O),_xlfn.XLOOKUP($B391,data!$H:$H,data!J:O),"")</f>
        <v>45692</v>
      </c>
      <c r="E391" s="24">
        <v>45706</v>
      </c>
      <c r="F391" s="23" t="str">
        <v/>
      </c>
      <c r="G391" s="23" t="str">
        <v/>
      </c>
      <c r="H391" s="24">
        <v>45902</v>
      </c>
      <c r="I391" s="24">
        <v>45916</v>
      </c>
    </row>
    <row r="392" spans="1:9">
      <c r="A392" s="23" t="s">
        <v>401</v>
      </c>
      <c r="B392" s="23">
        <v>243648</v>
      </c>
      <c r="C392" s="29" t="s">
        <v>430</v>
      </c>
      <c r="D392" s="24" t="str" cm="1">
        <f t="array" ref="D392:I392">IF(_xlfn.XLOOKUP($B392,data!$H:$H,data!J:O),_xlfn.XLOOKUP($B392,data!$H:$H,data!J:O),"")</f>
        <v/>
      </c>
      <c r="E392" s="24" t="str">
        <v/>
      </c>
      <c r="F392" s="24">
        <v>45834</v>
      </c>
      <c r="G392" s="24">
        <v>45848</v>
      </c>
      <c r="H392" s="24">
        <v>45895</v>
      </c>
      <c r="I392" s="24">
        <v>45909</v>
      </c>
    </row>
    <row r="393" spans="1:9">
      <c r="A393" s="23" t="s">
        <v>311</v>
      </c>
      <c r="B393" s="23">
        <v>216064</v>
      </c>
      <c r="C393" s="29" t="s">
        <v>430</v>
      </c>
      <c r="D393" s="24" t="str" cm="1">
        <f t="array" ref="D393:I393">IF(_xlfn.XLOOKUP($B393,data!$H:$H,data!J:O),_xlfn.XLOOKUP($B393,data!$H:$H,data!J:O),"")</f>
        <v/>
      </c>
      <c r="E393" s="24" t="str">
        <v/>
      </c>
      <c r="F393" s="24">
        <v>45833</v>
      </c>
      <c r="G393" s="24">
        <v>45847</v>
      </c>
      <c r="H393" s="24">
        <v>45895</v>
      </c>
      <c r="I393" s="24">
        <v>45909</v>
      </c>
    </row>
    <row r="394" spans="1:9">
      <c r="A394" s="23" t="s">
        <v>344</v>
      </c>
      <c r="B394" s="23">
        <v>147921</v>
      </c>
      <c r="C394" s="29" t="s">
        <v>430</v>
      </c>
      <c r="D394" s="24" cm="1">
        <f t="array" ref="D394:I394">IF(_xlfn.XLOOKUP($B394,data!$H:$H,data!J:O),_xlfn.XLOOKUP($B394,data!$H:$H,data!J:O),"")</f>
        <v>45701</v>
      </c>
      <c r="E394" s="24">
        <v>45715</v>
      </c>
      <c r="F394" s="23" t="str">
        <v/>
      </c>
      <c r="G394" s="23" t="str">
        <v/>
      </c>
      <c r="H394" s="24">
        <v>45901</v>
      </c>
      <c r="I394" s="24">
        <v>45915</v>
      </c>
    </row>
    <row r="395" spans="1:9">
      <c r="A395" s="23" t="s">
        <v>345</v>
      </c>
      <c r="B395" s="23">
        <v>173013</v>
      </c>
      <c r="C395" s="29" t="s">
        <v>430</v>
      </c>
      <c r="D395" s="24" cm="1">
        <f t="array" ref="D395:I395">IF(_xlfn.XLOOKUP($B395,data!$H:$H,data!J:O),_xlfn.XLOOKUP($B395,data!$H:$H,data!J:O),"")</f>
        <v>45701</v>
      </c>
      <c r="E395" s="24">
        <v>45715</v>
      </c>
      <c r="F395" s="23" t="str">
        <v/>
      </c>
      <c r="G395" s="23" t="str">
        <v/>
      </c>
      <c r="H395" s="24">
        <v>45904</v>
      </c>
      <c r="I395" s="24">
        <v>45918</v>
      </c>
    </row>
    <row r="396" spans="1:9">
      <c r="A396" s="23" t="s">
        <v>411</v>
      </c>
      <c r="B396" s="23">
        <v>231497</v>
      </c>
      <c r="C396" s="29" t="s">
        <v>430</v>
      </c>
      <c r="D396" s="24" cm="1">
        <f t="array" ref="D396:I396">IF(_xlfn.XLOOKUP($B396,data!$H:$H,data!J:O),_xlfn.XLOOKUP($B396,data!$H:$H,data!J:O),"")</f>
        <v>45694</v>
      </c>
      <c r="E396" s="24">
        <v>45708</v>
      </c>
      <c r="F396" s="23" t="str">
        <v/>
      </c>
      <c r="G396" s="23" t="str">
        <v/>
      </c>
      <c r="H396" s="24">
        <v>45896</v>
      </c>
      <c r="I396" s="24">
        <v>45910</v>
      </c>
    </row>
    <row r="397" spans="1:9">
      <c r="A397" s="23" t="s">
        <v>165</v>
      </c>
      <c r="B397" s="23">
        <v>173069</v>
      </c>
      <c r="C397" s="29" t="s">
        <v>430</v>
      </c>
      <c r="D397" s="24" t="str" cm="1">
        <f t="array" ref="D397:I397">IF(_xlfn.XLOOKUP($B397,data!$H:$H,data!J:O),_xlfn.XLOOKUP($B397,data!$H:$H,data!J:O),"")</f>
        <v/>
      </c>
      <c r="E397" s="24" t="str">
        <v/>
      </c>
      <c r="F397" s="24">
        <v>45833</v>
      </c>
      <c r="G397" s="24">
        <v>45847</v>
      </c>
      <c r="H397" s="24">
        <v>45903</v>
      </c>
      <c r="I397" s="24">
        <v>45917</v>
      </c>
    </row>
    <row r="398" spans="1:9">
      <c r="A398" s="23" t="s">
        <v>214</v>
      </c>
      <c r="B398" s="23">
        <v>215311</v>
      </c>
      <c r="C398" s="29" t="s">
        <v>430</v>
      </c>
      <c r="D398" s="24" t="str" cm="1">
        <f t="array" ref="D398:I398">IF(_xlfn.XLOOKUP($B398,data!$H:$H,data!J:O),_xlfn.XLOOKUP($B398,data!$H:$H,data!J:O),"")</f>
        <v/>
      </c>
      <c r="E398" s="24" t="str">
        <v/>
      </c>
      <c r="F398" s="24">
        <v>45833</v>
      </c>
      <c r="G398" s="24">
        <v>45847</v>
      </c>
      <c r="H398" s="24">
        <v>45904</v>
      </c>
      <c r="I398" s="24">
        <v>45918</v>
      </c>
    </row>
    <row r="399" spans="1:9">
      <c r="A399" s="23" t="s">
        <v>151</v>
      </c>
      <c r="B399" s="23">
        <v>79554</v>
      </c>
      <c r="C399" s="29" t="s">
        <v>431</v>
      </c>
      <c r="D399" s="24" t="str" cm="1">
        <f t="array" ref="D399:I399">IF(_xlfn.XLOOKUP($B399,data!$H:$H,data!J:O),_xlfn.XLOOKUP($B399,data!$H:$H,data!J:O),"")</f>
        <v/>
      </c>
      <c r="E399" s="24" t="str">
        <v/>
      </c>
      <c r="F399" s="23" t="str">
        <v/>
      </c>
      <c r="G399" s="23" t="str">
        <v/>
      </c>
      <c r="H399" s="24">
        <v>45898</v>
      </c>
      <c r="I399" s="24">
        <v>45912</v>
      </c>
    </row>
    <row r="400" spans="1:9">
      <c r="A400" s="23" t="s">
        <v>115</v>
      </c>
      <c r="B400" s="23">
        <v>240163</v>
      </c>
      <c r="C400" s="29" t="s">
        <v>430</v>
      </c>
      <c r="D400" s="24" cm="1">
        <f t="array" ref="D400:I400">IF(_xlfn.XLOOKUP($B400,data!$H:$H,data!J:O),_xlfn.XLOOKUP($B400,data!$H:$H,data!J:O),"")</f>
        <v>45695</v>
      </c>
      <c r="E400" s="24">
        <v>45709</v>
      </c>
      <c r="F400" s="23" t="str">
        <v/>
      </c>
      <c r="G400" s="23" t="str">
        <v/>
      </c>
      <c r="H400" s="24">
        <v>45895</v>
      </c>
      <c r="I400" s="24">
        <v>45909</v>
      </c>
    </row>
    <row r="401" spans="1:9">
      <c r="A401" s="23" t="s">
        <v>115</v>
      </c>
      <c r="B401" s="23">
        <v>79242</v>
      </c>
      <c r="C401" s="29" t="s">
        <v>430</v>
      </c>
      <c r="D401" s="24" cm="1">
        <f t="array" ref="D401:I401">IF(_xlfn.XLOOKUP($B401,data!$H:$H,data!J:O),_xlfn.XLOOKUP($B401,data!$H:$H,data!J:O),"")</f>
        <v>45695</v>
      </c>
      <c r="E401" s="24">
        <v>45709</v>
      </c>
      <c r="F401" s="23" t="str">
        <v/>
      </c>
      <c r="G401" s="23" t="str">
        <v/>
      </c>
      <c r="H401" s="24">
        <v>45895</v>
      </c>
      <c r="I401" s="24">
        <v>45909</v>
      </c>
    </row>
    <row r="402" spans="1:9">
      <c r="A402" s="23" t="s">
        <v>289</v>
      </c>
      <c r="B402" s="23">
        <v>68247</v>
      </c>
      <c r="C402" s="29" t="s">
        <v>431</v>
      </c>
      <c r="D402" s="24" t="str" cm="1">
        <f t="array" ref="D402:I402">IF(_xlfn.XLOOKUP($B402,data!$H:$H,data!J:O),_xlfn.XLOOKUP($B402,data!$H:$H,data!J:O),"")</f>
        <v/>
      </c>
      <c r="E402" s="24" t="str">
        <v/>
      </c>
      <c r="F402" s="23" t="str">
        <v/>
      </c>
      <c r="G402" s="23" t="str">
        <v/>
      </c>
      <c r="H402" s="24">
        <v>45904</v>
      </c>
      <c r="I402" s="24">
        <v>45918</v>
      </c>
    </row>
    <row r="403" spans="1:9">
      <c r="A403" s="23" t="s">
        <v>191</v>
      </c>
      <c r="B403" s="23">
        <v>148613</v>
      </c>
      <c r="C403" s="29" t="s">
        <v>430</v>
      </c>
      <c r="D403" s="24" t="str" cm="1">
        <f t="array" ref="D403:I403">IF(_xlfn.XLOOKUP($B403,data!$H:$H,data!J:O),_xlfn.XLOOKUP($B403,data!$H:$H,data!J:O),"")</f>
        <v/>
      </c>
      <c r="E403" s="24" t="str">
        <v/>
      </c>
      <c r="F403" s="24">
        <v>45824</v>
      </c>
      <c r="G403" s="24">
        <v>45838</v>
      </c>
      <c r="H403" s="24">
        <v>45897</v>
      </c>
      <c r="I403" s="24">
        <v>45911</v>
      </c>
    </row>
    <row r="404" spans="1:9">
      <c r="A404" s="23" t="s">
        <v>202</v>
      </c>
      <c r="B404" s="23">
        <v>67191</v>
      </c>
      <c r="C404" s="29" t="s">
        <v>430</v>
      </c>
      <c r="D404" s="24" t="str" cm="1">
        <f t="array" ref="D404:I404">IF(_xlfn.XLOOKUP($B404,data!$H:$H,data!J:O),_xlfn.XLOOKUP($B404,data!$H:$H,data!J:O),"")</f>
        <v/>
      </c>
      <c r="E404" s="24" t="str">
        <v/>
      </c>
      <c r="F404" s="24">
        <v>45832</v>
      </c>
      <c r="G404" s="24">
        <v>45846</v>
      </c>
      <c r="H404" s="24">
        <v>45902</v>
      </c>
      <c r="I404" s="24">
        <v>45916</v>
      </c>
    </row>
    <row r="405" spans="1:9">
      <c r="A405" s="23" t="s">
        <v>116</v>
      </c>
      <c r="B405" s="23">
        <v>79324</v>
      </c>
      <c r="C405" s="29" t="s">
        <v>430</v>
      </c>
      <c r="D405" s="24" cm="1">
        <f t="array" ref="D405:I405">IF(_xlfn.XLOOKUP($B405,data!$H:$H,data!J:O),_xlfn.XLOOKUP($B405,data!$H:$H,data!J:O),"")</f>
        <v>45701</v>
      </c>
      <c r="E405" s="24">
        <v>45715</v>
      </c>
      <c r="F405" s="23" t="str">
        <v/>
      </c>
      <c r="G405" s="23" t="str">
        <v/>
      </c>
      <c r="H405" s="24">
        <v>45904</v>
      </c>
      <c r="I405" s="24">
        <v>45918</v>
      </c>
    </row>
    <row r="406" spans="1:9">
      <c r="A406" s="23" t="s">
        <v>200</v>
      </c>
      <c r="B406" s="23">
        <v>201635</v>
      </c>
      <c r="C406" s="29" t="s">
        <v>430</v>
      </c>
      <c r="D406" s="24" t="str" cm="1">
        <f t="array" ref="D406:I406">IF(_xlfn.XLOOKUP($B406,data!$H:$H,data!J:O),_xlfn.XLOOKUP($B406,data!$H:$H,data!J:O),"")</f>
        <v/>
      </c>
      <c r="E406" s="24" t="str">
        <v/>
      </c>
      <c r="F406" s="24">
        <v>45834</v>
      </c>
      <c r="G406" s="24">
        <v>45848</v>
      </c>
      <c r="H406" s="24">
        <v>45895</v>
      </c>
      <c r="I406" s="24">
        <v>45909</v>
      </c>
    </row>
    <row r="407" spans="1:9">
      <c r="A407" s="23" t="s">
        <v>29</v>
      </c>
      <c r="B407" s="23">
        <v>212264</v>
      </c>
      <c r="C407" s="29" t="s">
        <v>430</v>
      </c>
      <c r="D407" s="24" cm="1">
        <f t="array" ref="D407:I407">IF(_xlfn.XLOOKUP($B407,data!$H:$H,data!J:O),_xlfn.XLOOKUP($B407,data!$H:$H,data!J:O),"")</f>
        <v>45702</v>
      </c>
      <c r="E407" s="24">
        <v>45716</v>
      </c>
      <c r="F407" s="23" t="str">
        <v/>
      </c>
      <c r="G407" s="23" t="str">
        <v/>
      </c>
      <c r="H407" s="24">
        <v>45897</v>
      </c>
      <c r="I407" s="24">
        <v>45911</v>
      </c>
    </row>
    <row r="408" spans="1:9">
      <c r="A408" s="23" t="s">
        <v>33</v>
      </c>
      <c r="B408" s="23">
        <v>134021</v>
      </c>
      <c r="C408" s="29" t="s">
        <v>430</v>
      </c>
      <c r="D408" s="24" cm="1">
        <f t="array" ref="D408:I408">IF(_xlfn.XLOOKUP($B408,data!$H:$H,data!J:O),_xlfn.XLOOKUP($B408,data!$H:$H,data!J:O),"")</f>
        <v>45695</v>
      </c>
      <c r="E408" s="24">
        <v>45709</v>
      </c>
      <c r="F408" s="23" t="str">
        <v/>
      </c>
      <c r="G408" s="23" t="str">
        <v/>
      </c>
      <c r="H408" s="24">
        <v>45898</v>
      </c>
      <c r="I408" s="24">
        <v>45912</v>
      </c>
    </row>
    <row r="409" spans="1:9">
      <c r="A409" s="23" t="s">
        <v>100</v>
      </c>
      <c r="B409" s="23">
        <v>251436</v>
      </c>
      <c r="C409" s="29" t="s">
        <v>430</v>
      </c>
      <c r="D409" s="24" cm="1">
        <f t="array" ref="D409:I409">IF(_xlfn.XLOOKUP($B409,data!$H:$H,data!J:O),_xlfn.XLOOKUP($B409,data!$H:$H,data!J:O),"")</f>
        <v>45702</v>
      </c>
      <c r="E409" s="24">
        <v>45716</v>
      </c>
      <c r="F409" s="23" t="str">
        <v/>
      </c>
      <c r="G409" s="23" t="str">
        <v/>
      </c>
      <c r="H409" s="24">
        <v>45904</v>
      </c>
      <c r="I409" s="24">
        <v>45918</v>
      </c>
    </row>
    <row r="410" spans="1:9">
      <c r="A410" s="23" t="s">
        <v>203</v>
      </c>
      <c r="B410" s="23">
        <v>79128</v>
      </c>
      <c r="C410" s="29" t="s">
        <v>430</v>
      </c>
      <c r="D410" s="24" t="str" cm="1">
        <f t="array" ref="D410:I410">IF(_xlfn.XLOOKUP($B410,data!$H:$H,data!J:O),_xlfn.XLOOKUP($B410,data!$H:$H,data!J:O),"")</f>
        <v/>
      </c>
      <c r="E410" s="24" t="str">
        <v/>
      </c>
      <c r="F410" s="24">
        <v>45826</v>
      </c>
      <c r="G410" s="24">
        <v>45840</v>
      </c>
      <c r="H410" s="24">
        <v>45898</v>
      </c>
      <c r="I410" s="24">
        <v>45912</v>
      </c>
    </row>
    <row r="411" spans="1:9">
      <c r="A411" s="23" t="s">
        <v>377</v>
      </c>
      <c r="B411" s="23">
        <v>245250</v>
      </c>
      <c r="C411" s="29" t="s">
        <v>431</v>
      </c>
      <c r="D411" s="24" t="str" cm="1">
        <f t="array" ref="D411:I411">IF(_xlfn.XLOOKUP($B411,data!$H:$H,data!J:O),_xlfn.XLOOKUP($B411,data!$H:$H,data!J:O),"")</f>
        <v/>
      </c>
      <c r="E411" s="24" t="str">
        <v/>
      </c>
      <c r="F411" s="23" t="str">
        <v/>
      </c>
      <c r="G411" s="23" t="str">
        <v/>
      </c>
      <c r="H411" s="24">
        <v>45902</v>
      </c>
      <c r="I411" s="24">
        <v>45916</v>
      </c>
    </row>
    <row r="412" spans="1:9">
      <c r="A412" s="23" t="s">
        <v>402</v>
      </c>
      <c r="B412" s="23">
        <v>243643</v>
      </c>
      <c r="C412" s="29" t="s">
        <v>430</v>
      </c>
      <c r="D412" s="24" t="str" cm="1">
        <f t="array" ref="D412:I412">IF(_xlfn.XLOOKUP($B412,data!$H:$H,data!J:O),_xlfn.XLOOKUP($B412,data!$H:$H,data!J:O),"")</f>
        <v/>
      </c>
      <c r="E412" s="24" t="str">
        <v/>
      </c>
      <c r="F412" s="24">
        <v>45831</v>
      </c>
      <c r="G412" s="24">
        <v>45845</v>
      </c>
      <c r="H412" s="24">
        <v>45895</v>
      </c>
      <c r="I412" s="24">
        <v>45909</v>
      </c>
    </row>
    <row r="413" spans="1:9">
      <c r="A413" s="23" t="s">
        <v>230</v>
      </c>
      <c r="B413" s="23">
        <v>252519</v>
      </c>
      <c r="C413" s="29" t="s">
        <v>430</v>
      </c>
      <c r="D413" s="24" cm="1">
        <f t="array" ref="D413:I413">IF(_xlfn.XLOOKUP($B413,data!$H:$H,data!J:O),_xlfn.XLOOKUP($B413,data!$H:$H,data!J:O),"")</f>
        <v>45694</v>
      </c>
      <c r="E413" s="24">
        <v>45708</v>
      </c>
      <c r="F413" s="23" t="str">
        <v/>
      </c>
      <c r="G413" s="23" t="str">
        <v/>
      </c>
      <c r="H413" s="24">
        <v>45905</v>
      </c>
      <c r="I413" s="24">
        <v>45919</v>
      </c>
    </row>
    <row r="414" spans="1:9">
      <c r="A414" s="23" t="s">
        <v>352</v>
      </c>
      <c r="B414" s="23">
        <v>211927</v>
      </c>
      <c r="C414" s="29" t="s">
        <v>430</v>
      </c>
      <c r="D414" s="24" cm="1">
        <f t="array" ref="D414:I414">IF(_xlfn.XLOOKUP($B414,data!$H:$H,data!J:O),_xlfn.XLOOKUP($B414,data!$H:$H,data!J:O),"")</f>
        <v>45693</v>
      </c>
      <c r="E414" s="24">
        <v>45707</v>
      </c>
      <c r="F414" s="23" t="str">
        <v/>
      </c>
      <c r="G414" s="23" t="str">
        <v/>
      </c>
      <c r="H414" s="24">
        <v>45902</v>
      </c>
      <c r="I414" s="24">
        <v>45916</v>
      </c>
    </row>
    <row r="415" spans="1:9">
      <c r="A415" s="23" t="s">
        <v>218</v>
      </c>
      <c r="B415" s="23">
        <v>267529</v>
      </c>
      <c r="C415" s="29" t="s">
        <v>430</v>
      </c>
      <c r="D415" s="24" t="str" cm="1">
        <f t="array" ref="D415:I415">IF(_xlfn.XLOOKUP($B415,data!$H:$H,data!J:O),_xlfn.XLOOKUP($B415,data!$H:$H,data!J:O),"")</f>
        <v/>
      </c>
      <c r="E415" s="24" t="str">
        <v/>
      </c>
      <c r="F415" s="24">
        <v>45831</v>
      </c>
      <c r="G415" s="24">
        <v>45845</v>
      </c>
      <c r="H415" s="24">
        <v>45901</v>
      </c>
      <c r="I415" s="24">
        <v>45915</v>
      </c>
    </row>
    <row r="416" spans="1:9">
      <c r="A416" s="23" t="s">
        <v>368</v>
      </c>
      <c r="B416" s="23">
        <v>148588</v>
      </c>
      <c r="C416" s="29" t="s">
        <v>430</v>
      </c>
      <c r="D416" s="24" t="str" cm="1">
        <f t="array" ref="D416:I416">IF(_xlfn.XLOOKUP($B416,data!$H:$H,data!J:O),_xlfn.XLOOKUP($B416,data!$H:$H,data!J:O),"")</f>
        <v/>
      </c>
      <c r="E416" s="24" t="str">
        <v/>
      </c>
      <c r="F416" s="24">
        <v>45827</v>
      </c>
      <c r="G416" s="24">
        <v>45841</v>
      </c>
      <c r="H416" s="24">
        <v>45905</v>
      </c>
      <c r="I416" s="24">
        <v>45919</v>
      </c>
    </row>
    <row r="417" spans="1:9">
      <c r="A417" s="23" t="s">
        <v>219</v>
      </c>
      <c r="B417" s="23">
        <v>173379</v>
      </c>
      <c r="C417" s="29" t="s">
        <v>430</v>
      </c>
      <c r="D417" s="24" t="str" cm="1">
        <f t="array" ref="D417:I417">IF(_xlfn.XLOOKUP($B417,data!$H:$H,data!J:O),_xlfn.XLOOKUP($B417,data!$H:$H,data!J:O),"")</f>
        <v/>
      </c>
      <c r="E417" s="24" t="str">
        <v/>
      </c>
      <c r="F417" s="24">
        <v>45835</v>
      </c>
      <c r="G417" s="24">
        <v>45849</v>
      </c>
      <c r="H417" s="24">
        <v>45902</v>
      </c>
      <c r="I417" s="24">
        <v>45916</v>
      </c>
    </row>
    <row r="418" spans="1:9">
      <c r="A418" s="23" t="s">
        <v>22</v>
      </c>
      <c r="B418" s="23">
        <v>134027</v>
      </c>
      <c r="C418" s="29" t="s">
        <v>430</v>
      </c>
      <c r="D418" s="24" t="str" cm="1">
        <f t="array" ref="D418:I418">IF(_xlfn.XLOOKUP($B418,data!$H:$H,data!J:O),_xlfn.XLOOKUP($B418,data!$H:$H,data!J:O),"")</f>
        <v/>
      </c>
      <c r="E418" s="24" t="str">
        <v/>
      </c>
      <c r="F418" s="24">
        <v>45831</v>
      </c>
      <c r="G418" s="24">
        <v>45845</v>
      </c>
      <c r="H418" s="24">
        <v>45894</v>
      </c>
      <c r="I418" s="24">
        <v>45908</v>
      </c>
    </row>
    <row r="419" spans="1:9">
      <c r="A419" s="23" t="s">
        <v>227</v>
      </c>
      <c r="B419" s="23">
        <v>201659</v>
      </c>
      <c r="C419" s="29" t="s">
        <v>430</v>
      </c>
      <c r="D419" s="24" cm="1">
        <f t="array" ref="D419:I419">IF(_xlfn.XLOOKUP($B419,data!$H:$H,data!J:O),_xlfn.XLOOKUP($B419,data!$H:$H,data!J:O),"")</f>
        <v>45692</v>
      </c>
      <c r="E419" s="24">
        <v>45706</v>
      </c>
      <c r="F419" s="23" t="str">
        <v/>
      </c>
      <c r="G419" s="23" t="str">
        <v/>
      </c>
      <c r="H419" s="24">
        <v>45894</v>
      </c>
      <c r="I419" s="24">
        <v>45908</v>
      </c>
    </row>
    <row r="420" spans="1:9">
      <c r="A420" s="23" t="s">
        <v>412</v>
      </c>
      <c r="B420" s="23">
        <v>230822</v>
      </c>
      <c r="C420" s="29" t="s">
        <v>431</v>
      </c>
      <c r="D420" s="24" t="str" cm="1">
        <f t="array" ref="D420:I420">IF(_xlfn.XLOOKUP($B420,data!$H:$H,data!J:O),_xlfn.XLOOKUP($B420,data!$H:$H,data!J:O),"")</f>
        <v/>
      </c>
      <c r="E420" s="24" t="str">
        <v/>
      </c>
      <c r="F420" s="23" t="str">
        <v/>
      </c>
      <c r="G420" s="23" t="str">
        <v/>
      </c>
      <c r="H420" s="24">
        <v>45897</v>
      </c>
      <c r="I420" s="24">
        <v>45911</v>
      </c>
    </row>
  </sheetData>
  <autoFilter ref="A1:I1" xr:uid="{034EA64A-D4D5-BF4B-BC31-62D2A037249D}">
    <sortState xmlns:xlrd2="http://schemas.microsoft.com/office/spreadsheetml/2017/richdata2" ref="A2:I420">
      <sortCondition ref="A1:A420"/>
    </sortState>
  </autoFilter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D99CCB-2C1A-0847-B362-B1DCC9A78CDE}">
  <dimension ref="A1:J240"/>
  <sheetViews>
    <sheetView zoomScaleNormal="100" workbookViewId="0">
      <selection activeCell="A11" sqref="A11:J11"/>
    </sheetView>
  </sheetViews>
  <sheetFormatPr baseColWidth="10" defaultColWidth="10.83203125" defaultRowHeight="16"/>
  <cols>
    <col min="1" max="10" width="17.83203125" style="2" customWidth="1"/>
    <col min="11" max="11" width="12.6640625" style="2" customWidth="1"/>
    <col min="12" max="16384" width="10.83203125" style="2"/>
  </cols>
  <sheetData>
    <row r="1" spans="1:10" ht="16" customHeight="1">
      <c r="A1" s="33" t="s">
        <v>5</v>
      </c>
      <c r="B1" s="34"/>
      <c r="C1" s="34"/>
      <c r="D1" s="34"/>
      <c r="E1" s="34"/>
      <c r="F1" s="34"/>
      <c r="G1" s="34"/>
      <c r="H1" s="34"/>
      <c r="I1" s="34"/>
      <c r="J1" s="35"/>
    </row>
    <row r="2" spans="1:10" ht="20" customHeight="1">
      <c r="A2" s="8">
        <v>45691</v>
      </c>
      <c r="B2" s="3">
        <f>A2+1</f>
        <v>45692</v>
      </c>
      <c r="C2" s="3">
        <f>B2+1</f>
        <v>45693</v>
      </c>
      <c r="D2" s="3">
        <f>C2+1</f>
        <v>45694</v>
      </c>
      <c r="E2" s="4">
        <f>D2+1</f>
        <v>45695</v>
      </c>
      <c r="F2" s="3">
        <f>E2+3</f>
        <v>45698</v>
      </c>
      <c r="G2" s="3">
        <f>F2+1</f>
        <v>45699</v>
      </c>
      <c r="H2" s="3">
        <f>G2+1</f>
        <v>45700</v>
      </c>
      <c r="I2" s="3">
        <f>H2+1</f>
        <v>45701</v>
      </c>
      <c r="J2" s="4">
        <f>I2+1</f>
        <v>45702</v>
      </c>
    </row>
    <row r="3" spans="1:10" ht="34">
      <c r="A3" s="9" t="str" cm="1">
        <f t="array" ref="A3:A5">_xlfn.UNIQUE(_xlfn._xlws.FILTER(data!$F2:$F1200,(data!$J2:$J1200=zimski!A2)*(data!$B2:$B1200=zimski!$A1),""))</f>
        <v>Genotoksičnost i kako je istraživati</v>
      </c>
      <c r="B3" s="2" t="str" cm="1">
        <f t="array" ref="B3:B4">_xlfn.UNIQUE(_xlfn._xlws.FILTER(data!$F2:$F1200,(data!$J2:$J1200=zimski!B2)*(data!$B2:$B1200=zimski!$A1),""))</f>
        <v>Matematika</v>
      </c>
      <c r="C3" s="2" t="str" cm="1">
        <f t="array" ref="C3:C6">_xlfn.UNIQUE(_xlfn._xlws.FILTER(data!$F2:$F1200,(data!$J2:$J1200=zimski!C2)*(data!$B2:$B1200=zimski!$A1),""))</f>
        <v>Ekologija I</v>
      </c>
      <c r="D3" s="2" t="str" cm="1">
        <f t="array" ref="D3:D4">_xlfn.UNIQUE(_xlfn._xlws.FILTER(data!$F2:$F1200,(data!$J2:$J1200=zimski!D2)*(data!$B2:$B1200=zimski!$A1),""))</f>
        <v>Biologija stanice</v>
      </c>
      <c r="E3" s="5" t="str" cm="1">
        <f t="array" ref="E3:E6">_xlfn.UNIQUE(_xlfn._xlws.FILTER(data!$F2:$F1200,(data!$J2:$J1200=zimski!E2)*(data!$B2:$B1200=zimski!$A1),""))</f>
        <v>Opća i anorganska kemija</v>
      </c>
      <c r="F3" s="2" t="str" cm="1">
        <f t="array" ref="F3:F4">_xlfn.UNIQUE(_xlfn._xlws.FILTER(data!$F2:$F1200,(data!$J2:$J1200=zimski!F2)*(data!$B2:$B1200=zimski!$A1),""))</f>
        <v>Strani jezik u struci I (Engleski)</v>
      </c>
      <c r="G3" s="2" t="str" cm="1">
        <f t="array" ref="G3:G4">_xlfn.UNIQUE(_xlfn._xlws.FILTER(data!$F2:$F1200,(data!$J2:$J1200=zimski!G2)*(data!$B2:$B1200=zimski!$A1),""))</f>
        <v>Molekularna biologija</v>
      </c>
      <c r="H3" s="2" t="str" cm="1">
        <f t="array" ref="H3:H4">_xlfn.UNIQUE(_xlfn._xlws.FILTER(data!$F2:$F1200,(data!$J2:$J1200=zimski!H2)*(data!$B2:$B1200=zimski!$A1),""))</f>
        <v>Opća mikrobiologija</v>
      </c>
      <c r="I3" s="2" t="str" cm="1">
        <f t="array" ref="I3:I4">_xlfn.UNIQUE(_xlfn._xlws.FILTER(data!$F2:$F1200,(data!$J2:$J1200=zimski!I2)*(data!$B2:$B1200=zimski!$A1),""))</f>
        <v>Izrada zbirke beskralježnjaka</v>
      </c>
      <c r="J3" s="5" t="str" cm="1">
        <f t="array" ref="J3:J5">_xlfn.UNIQUE(_xlfn._xlws.FILTER(data!$F2:$F1200,(data!$J2:$J1200=zimski!J2)*(data!$B2:$B1200=zimski!$A1),""))</f>
        <v>Opća zoologija</v>
      </c>
    </row>
    <row r="4" spans="1:10" ht="51">
      <c r="A4" s="9" t="str">
        <v>Genetika</v>
      </c>
      <c r="B4" s="2" t="str">
        <v>Genetika i biotehnologija u agrikulturi</v>
      </c>
      <c r="C4" s="2" t="str">
        <v>Ecology I</v>
      </c>
      <c r="D4" s="2" t="str">
        <v>Osnove bioinformatike</v>
      </c>
      <c r="E4" s="5" t="str">
        <v>Biološka invazija</v>
      </c>
      <c r="F4" s="2" t="str">
        <v>Biološka raznolikost</v>
      </c>
      <c r="G4" s="2" t="str">
        <v>Biokemija I</v>
      </c>
      <c r="H4" s="2" t="str">
        <v>Citogenetičke analize kromosoma</v>
      </c>
      <c r="I4" s="2" t="str">
        <v>Organska kemija</v>
      </c>
      <c r="J4" s="5" t="str">
        <v>Uvod u znanstveni rad iz biologije</v>
      </c>
    </row>
    <row r="5" spans="1:10" ht="51">
      <c r="A5" s="9" t="str">
        <v>Kralježnjaci</v>
      </c>
      <c r="C5" s="2" t="str">
        <v>Osnove mediteranske prehrane</v>
      </c>
      <c r="E5" s="5" t="str">
        <v>Uzgoj bilja</v>
      </c>
      <c r="J5" s="5" t="str">
        <v>Fiziologija bilja</v>
      </c>
    </row>
    <row r="6" spans="1:10" ht="34">
      <c r="A6" s="9"/>
      <c r="C6" s="2" t="str">
        <v>Biološka evolucija</v>
      </c>
      <c r="E6" s="5" t="str">
        <v>Makrozoobentos krških tekućica</v>
      </c>
      <c r="J6" s="5"/>
    </row>
    <row r="7" spans="1:10">
      <c r="A7" s="9"/>
      <c r="E7" s="5"/>
      <c r="J7" s="5"/>
    </row>
    <row r="8" spans="1:10">
      <c r="A8" s="9"/>
      <c r="E8" s="5"/>
      <c r="J8" s="5"/>
    </row>
    <row r="9" spans="1:10">
      <c r="A9" s="9"/>
      <c r="E9" s="5"/>
      <c r="J9" s="5"/>
    </row>
    <row r="10" spans="1:10">
      <c r="A10" s="9"/>
      <c r="E10" s="5"/>
      <c r="J10" s="5"/>
    </row>
    <row r="11" spans="1:10">
      <c r="A11" s="33" t="s">
        <v>57</v>
      </c>
      <c r="B11" s="34"/>
      <c r="C11" s="34"/>
      <c r="D11" s="34"/>
      <c r="E11" s="34"/>
      <c r="F11" s="34"/>
      <c r="G11" s="34"/>
      <c r="H11" s="34"/>
      <c r="I11" s="34"/>
      <c r="J11" s="35"/>
    </row>
    <row r="12" spans="1:10">
      <c r="A12" s="8">
        <f>A$2</f>
        <v>45691</v>
      </c>
      <c r="B12" s="3">
        <f>A12+1</f>
        <v>45692</v>
      </c>
      <c r="C12" s="3">
        <f>B12+1</f>
        <v>45693</v>
      </c>
      <c r="D12" s="3">
        <f>C12+1</f>
        <v>45694</v>
      </c>
      <c r="E12" s="4">
        <f>D12+1</f>
        <v>45695</v>
      </c>
      <c r="F12" s="3">
        <f>E12+3</f>
        <v>45698</v>
      </c>
      <c r="G12" s="3">
        <f>F12+1</f>
        <v>45699</v>
      </c>
      <c r="H12" s="3">
        <f>G12+1</f>
        <v>45700</v>
      </c>
      <c r="I12" s="3">
        <f>H12+1</f>
        <v>45701</v>
      </c>
      <c r="J12" s="4">
        <f>I12+1</f>
        <v>45702</v>
      </c>
    </row>
    <row r="13" spans="1:10" ht="34">
      <c r="A13" s="9" t="str" cm="1">
        <f t="array" ref="A13:A14">_xlfn.UNIQUE(_xlfn._xlws.FILTER(data!$F2:$F1200,(data!$J2:$J1200=zimski!A12)*(data!$B2:$B1200=zimski!$A11),""))</f>
        <v>Genetika</v>
      </c>
      <c r="B13" s="2" t="str" cm="1">
        <f t="array" ref="B13:B15">_xlfn.UNIQUE(_xlfn._xlws.FILTER(data!$F2:$F1200,(data!$J2:$J1200=zimski!B12)*(data!$B2:$B1200=zimski!$A11),""))</f>
        <v>Matematika</v>
      </c>
      <c r="C13" s="2" t="str" cm="1">
        <f t="array" ref="C13:C14">_xlfn.UNIQUE(_xlfn._xlws.FILTER(data!$F2:$F1200,(data!$J2:$J1200=zimski!C12)*(data!$B2:$B1200=zimski!$A11),""))</f>
        <v>Praktikum iz opće kemije I</v>
      </c>
      <c r="D13" s="2" t="str" cm="1">
        <f t="array" ref="D13:D15">_xlfn.UNIQUE(_xlfn._xlws.FILTER(data!$F2:$F1200,(data!$J2:$J1200=zimski!D12)*(data!$B2:$B1200=zimski!$A11),""))</f>
        <v>Biologija stanice</v>
      </c>
      <c r="E13" s="5" t="str" cm="1">
        <f t="array" ref="E13:E16">_xlfn.UNIQUE(_xlfn._xlws.FILTER(data!$F2:$F1200,(data!$J2:$J1200=zimski!E12)*(data!$B2:$B1200=zimski!$A11),""))</f>
        <v>Histologija</v>
      </c>
      <c r="F13" s="2" t="str" cm="1">
        <f t="array" ref="F13:F14">_xlfn.UNIQUE(_xlfn._xlws.FILTER(data!$F2:$F1200,(data!$J2:$J1200=zimski!F12)*(data!$B2:$B1200=zimski!$A11),""))</f>
        <v>Strani jezik u struci I (Engleski)</v>
      </c>
      <c r="G13" s="2" t="str" cm="1">
        <f t="array" ref="G13:G14">_xlfn.UNIQUE(_xlfn._xlws.FILTER(data!$F2:$F1200,(data!$J2:$J1200=zimski!G12)*(data!$B2:$B1200=zimski!$A11),""))</f>
        <v>Molekularna biologija</v>
      </c>
      <c r="H13" s="2" t="str" cm="1">
        <f t="array" ref="H13:H15">_xlfn.UNIQUE(_xlfn._xlws.FILTER(data!$F2:$F1200,(data!$J2:$J1200=zimski!H12)*(data!$B2:$B1200=zimski!$A11),""))</f>
        <v>Opća kemija I</v>
      </c>
      <c r="I13" s="2" t="str" cm="1">
        <f t="array" ref="I13:I14">_xlfn.UNIQUE(_xlfn._xlws.FILTER(data!$F2:$F1200,(data!$J2:$J1200=zimski!I12)*(data!$B2:$B1200=zimski!$A11),""))</f>
        <v>Bioinformatika</v>
      </c>
      <c r="J13" s="5" t="str" cm="1">
        <f t="array" ref="J13:J15">_xlfn.UNIQUE(_xlfn._xlws.FILTER(data!$F2:$F1200,(data!$J2:$J1200=zimski!J12)*(data!$B2:$B1200=zimski!$A11),""))</f>
        <v>Opća zoologija</v>
      </c>
    </row>
    <row r="14" spans="1:10" ht="34">
      <c r="A14" s="9" t="str">
        <v>Kralježnjaci</v>
      </c>
      <c r="B14" s="2" t="str">
        <v>Praktikum iz anorganske kemije</v>
      </c>
      <c r="C14" s="2" t="str">
        <v>Praktikum iz analitičke kemije I</v>
      </c>
      <c r="D14" s="2" t="str">
        <v>Organska kemija I</v>
      </c>
      <c r="E14" s="5" t="str">
        <v>Izolacija fitonutrijenata</v>
      </c>
      <c r="F14" s="2" t="str">
        <v>Anorganska kemija</v>
      </c>
      <c r="G14" s="2" t="str">
        <v>Biokemija I</v>
      </c>
      <c r="H14" s="2" t="str">
        <v>Analitička kemija I</v>
      </c>
      <c r="I14" s="2" t="str">
        <v>Toxicology</v>
      </c>
      <c r="J14" s="5" t="str">
        <v>Osnove mikrobiologije</v>
      </c>
    </row>
    <row r="15" spans="1:10" ht="34">
      <c r="A15" s="9"/>
      <c r="B15" s="2" t="str">
        <v>Povijest kemije</v>
      </c>
      <c r="D15" s="2" t="str">
        <v>Osnove histoloških tehnika</v>
      </c>
      <c r="E15" s="5" t="str">
        <v>Makrozoobentos krških tekućica</v>
      </c>
      <c r="H15" s="2" t="str">
        <v>Citogenetičke analize kromosoma</v>
      </c>
      <c r="J15" s="5" t="str">
        <v>Fiziologija bilja</v>
      </c>
    </row>
    <row r="16" spans="1:10" ht="17">
      <c r="A16" s="9"/>
      <c r="E16" s="5" t="str">
        <v>Uzgoj bilja</v>
      </c>
      <c r="J16" s="5"/>
    </row>
    <row r="17" spans="1:10">
      <c r="A17" s="9"/>
      <c r="E17" s="5"/>
      <c r="J17" s="5"/>
    </row>
    <row r="18" spans="1:10">
      <c r="A18" s="9"/>
      <c r="E18" s="5"/>
      <c r="J18" s="5"/>
    </row>
    <row r="19" spans="1:10">
      <c r="A19" s="9"/>
      <c r="E19" s="5"/>
      <c r="J19" s="6"/>
    </row>
    <row r="20" spans="1:10">
      <c r="A20" s="9"/>
      <c r="E20" s="5"/>
      <c r="J20" s="5"/>
    </row>
    <row r="21" spans="1:10">
      <c r="A21" s="33" t="s">
        <v>86</v>
      </c>
      <c r="B21" s="34"/>
      <c r="C21" s="34"/>
      <c r="D21" s="34"/>
      <c r="E21" s="34"/>
      <c r="F21" s="34"/>
      <c r="G21" s="34"/>
      <c r="H21" s="34"/>
      <c r="I21" s="34"/>
      <c r="J21" s="35"/>
    </row>
    <row r="22" spans="1:10">
      <c r="A22" s="8">
        <f>A$2</f>
        <v>45691</v>
      </c>
      <c r="B22" s="3">
        <f>A22+1</f>
        <v>45692</v>
      </c>
      <c r="C22" s="3">
        <f>B22+1</f>
        <v>45693</v>
      </c>
      <c r="D22" s="3">
        <f>C22+1</f>
        <v>45694</v>
      </c>
      <c r="E22" s="4">
        <f>D22+1</f>
        <v>45695</v>
      </c>
      <c r="F22" s="3">
        <f>E22+3</f>
        <v>45698</v>
      </c>
      <c r="G22" s="3">
        <f>F22+1</f>
        <v>45699</v>
      </c>
      <c r="H22" s="3">
        <f>G22+1</f>
        <v>45700</v>
      </c>
      <c r="I22" s="3">
        <f>H22+1</f>
        <v>45701</v>
      </c>
      <c r="J22" s="4">
        <f>I22+1</f>
        <v>45702</v>
      </c>
    </row>
    <row r="23" spans="1:10" ht="34">
      <c r="A23" s="9" t="str" cm="1">
        <f t="array" ref="A23:A24">_xlfn.UNIQUE(_xlfn._xlws.FILTER(data!$F2:$F1200,(data!$J2:$J1200=zimski!A22)*(data!$B2:$B1200=zimski!$A21),""))</f>
        <v>Tekstualni i grafički programi za fizičare</v>
      </c>
      <c r="B23" s="2" t="str" cm="1">
        <f t="array" ref="B23:B24">_xlfn.UNIQUE(_xlfn._xlws.FILTER(data!$F2:$F1200,(data!$J2:$J1200=zimski!B22)*(data!$B2:$B1200=zimski!$A21),""))</f>
        <v>Strani jezik u struci I (Engleski)</v>
      </c>
      <c r="C23" s="2" t="str" cm="1">
        <f t="array" ref="C23:C25">_xlfn.UNIQUE(_xlfn._xlws.FILTER(data!$F2:$F1200,(data!$J2:$J1200=zimski!C22)*(data!$B2:$B1200=zimski!$A21),""))</f>
        <v>Statistička fizika</v>
      </c>
      <c r="D23" s="2" t="str" cm="1">
        <f t="array" ref="D23:D24">_xlfn.UNIQUE(_xlfn._xlws.FILTER(data!$F2:$F1200,(data!$J2:$J1200=zimski!D22)*(data!$B2:$B1200=zimski!$A21),""))</f>
        <v>Diferencijalne jednadžbe</v>
      </c>
      <c r="E23" s="5" t="str" cm="1">
        <f t="array" ref="E23:E25">_xlfn.UNIQUE(_xlfn._xlws.FILTER(data!$F2:$F1200,(data!$J2:$J1200=zimski!E22)*(data!$B2:$B1200=zimski!$A21),""))</f>
        <v>Matematika I</v>
      </c>
      <c r="F23" s="2" t="str" cm="1">
        <f t="array" ref="F23:F25">_xlfn.UNIQUE(_xlfn._xlws.FILTER(data!$F2:$F1200,(data!$J2:$J1200=zimski!F22)*(data!$B2:$B1200=zimski!$A21),""))</f>
        <v>Opća kemija</v>
      </c>
      <c r="G23" s="2" t="str" cm="1">
        <f t="array" ref="G23:G25">_xlfn.UNIQUE(_xlfn._xlws.FILTER(data!$F2:$F1200,(data!$J2:$J1200=zimski!G22)*(data!$B2:$B1200=zimski!$A21),""))</f>
        <v>Klasična mehanika I</v>
      </c>
      <c r="H23" s="2" t="str" cm="1">
        <f t="array" ref="H23">_xlfn.UNIQUE(_xlfn._xlws.FILTER(data!$F2:$F1200,(data!$J2:$J1200=zimski!H22)*(data!$B2:$B1200=zimski!$A21),""))</f>
        <v>Klasični elektromagnetizam</v>
      </c>
      <c r="I23" s="2" t="str" cm="1">
        <f t="array" ref="I23:I26">_xlfn.UNIQUE(_xlfn._xlws.FILTER(data!$F2:$F1200,(data!$J2:$J1200=zimski!I22)*(data!$B2:$B1200=zimski!$A21),""))</f>
        <v>Praktikum iz mehanike</v>
      </c>
      <c r="J23" s="5" t="str" cm="1">
        <f t="array" ref="J23:J24">_xlfn.UNIQUE(_xlfn._xlws.FILTER(data!$F2:$F1200,(data!$J2:$J1200=zimski!J22)*(data!$B2:$B1200=zimski!$A21),""))</f>
        <v>Mehanika</v>
      </c>
    </row>
    <row r="24" spans="1:10" ht="34">
      <c r="A24" s="9" t="str">
        <v>Elektronika I</v>
      </c>
      <c r="B24" s="2" t="str">
        <v>Matematičke metode fizike I</v>
      </c>
      <c r="C24" s="2" t="str">
        <v>Baze podataka</v>
      </c>
      <c r="D24" s="2" t="str">
        <v>Biologija stanice</v>
      </c>
      <c r="E24" s="5" t="str">
        <v>Matematičke metode fizike III</v>
      </c>
      <c r="F24" s="2" t="str">
        <v>Filozofija znanosti</v>
      </c>
      <c r="G24" s="2" t="str">
        <v>Biokemija I</v>
      </c>
      <c r="I24" s="2" t="str">
        <v>Praktikum iz valova i optike</v>
      </c>
      <c r="J24" s="5" t="str">
        <v>Valovi i optika</v>
      </c>
    </row>
    <row r="25" spans="1:10" ht="34">
      <c r="A25" s="9"/>
      <c r="C25" s="2" t="str">
        <v>Sociologija znanosti</v>
      </c>
      <c r="E25" s="5" t="str">
        <v>Uvod u računarstvo</v>
      </c>
      <c r="F25" s="2" t="str">
        <v>Prirodne znanosti i okoliš</v>
      </c>
      <c r="G25" s="2" t="str">
        <v>Molekularna biologija</v>
      </c>
      <c r="I25" s="2" t="str">
        <v>Organska kemija</v>
      </c>
      <c r="J25" s="5"/>
    </row>
    <row r="26" spans="1:10" ht="34">
      <c r="A26" s="9"/>
      <c r="E26" s="5"/>
      <c r="G26" s="25"/>
      <c r="I26" s="1" t="str">
        <v>Uvod u umjetnu inteligenciju</v>
      </c>
      <c r="J26" s="5"/>
    </row>
    <row r="27" spans="1:10">
      <c r="A27" s="9"/>
      <c r="E27" s="5"/>
      <c r="J27" s="5"/>
    </row>
    <row r="28" spans="1:10">
      <c r="A28" s="9"/>
      <c r="E28" s="5"/>
      <c r="J28" s="5"/>
    </row>
    <row r="29" spans="1:10">
      <c r="A29" s="9"/>
      <c r="E29" s="5"/>
      <c r="J29" s="5"/>
    </row>
    <row r="30" spans="1:10">
      <c r="A30" s="9"/>
      <c r="E30" s="5"/>
      <c r="J30" s="5"/>
    </row>
    <row r="31" spans="1:10" ht="16" customHeight="1">
      <c r="A31" s="30" t="s">
        <v>16</v>
      </c>
      <c r="B31" s="31"/>
      <c r="C31" s="31"/>
      <c r="D31" s="31"/>
      <c r="E31" s="31"/>
      <c r="F31" s="31"/>
      <c r="G31" s="31"/>
      <c r="H31" s="31"/>
      <c r="I31" s="31"/>
      <c r="J31" s="32"/>
    </row>
    <row r="32" spans="1:10">
      <c r="A32" s="8">
        <f>A$2</f>
        <v>45691</v>
      </c>
      <c r="B32" s="3">
        <f>A32+1</f>
        <v>45692</v>
      </c>
      <c r="C32" s="3">
        <f>B32+1</f>
        <v>45693</v>
      </c>
      <c r="D32" s="3">
        <f>C32+1</f>
        <v>45694</v>
      </c>
      <c r="E32" s="4">
        <f>D32+1</f>
        <v>45695</v>
      </c>
      <c r="F32" s="3">
        <f>E32+3</f>
        <v>45698</v>
      </c>
      <c r="G32" s="3">
        <f>F32+1</f>
        <v>45699</v>
      </c>
      <c r="H32" s="3">
        <f>G32+1</f>
        <v>45700</v>
      </c>
      <c r="I32" s="3">
        <f>H32+1</f>
        <v>45701</v>
      </c>
      <c r="J32" s="4">
        <f>I32+1</f>
        <v>45702</v>
      </c>
    </row>
    <row r="33" spans="1:10" ht="68">
      <c r="A33" s="10" t="str" cm="1">
        <f t="array" ref="A33:A34">_xlfn.UNIQUE(_xlfn._xlws.FILTER(data!$F2:$F1200,(data!$J2:$J1200=zimski!A32)*(data!$B2:$B1200=zimski!$A31),""))</f>
        <v>Osnove elektrotehnike i elektronike</v>
      </c>
      <c r="B33" s="1" t="str" cm="1">
        <f t="array" ref="B33:B34">_xlfn.UNIQUE(_xlfn._xlws.FILTER(data!$F2:$F1200,(data!$J2:$J1200=zimski!B32)*(data!$B2:$B1200=zimski!$A31),""))</f>
        <v>Strani jezik u struci I (Engleski)</v>
      </c>
      <c r="C33" s="1" t="str" cm="1">
        <f t="array" ref="C33:C35">_xlfn.UNIQUE(_xlfn._xlws.FILTER(data!$F2:$F1200,(data!$J2:$J1200=zimski!C32)*(data!$B2:$B1200=zimski!$A31),""))</f>
        <v>Praktikum iz internetskih usluga</v>
      </c>
      <c r="D33" s="1" t="str" cm="1">
        <f t="array" ref="D33">_xlfn.UNIQUE(_xlfn._xlws.FILTER(data!$F2:$F1200,(data!$J2:$J1200=zimski!D32)*(data!$B2:$B1200=zimski!$A31),""))</f>
        <v>Modeliranje i simulacija</v>
      </c>
      <c r="E33" s="6" t="str" cm="1">
        <f t="array" ref="E33:E34">_xlfn.UNIQUE(_xlfn._xlws.FILTER(data!$F2:$F1200,(data!$J2:$J1200=zimski!E32)*(data!$B2:$B1200=zimski!$A31),""))</f>
        <v>Matematika I</v>
      </c>
      <c r="F33" s="1" t="str" cm="1">
        <f t="array" ref="F33:F35">_xlfn.UNIQUE(_xlfn._xlws.FILTER(data!$F2:$F1200,(data!$J2:$J1200=zimski!F32)*(data!$B2:$B1200=zimski!$A31),""))</f>
        <v>Programiranje I</v>
      </c>
      <c r="G33" s="1" t="str" cm="1">
        <f t="array" ref="G33">_xlfn.UNIQUE(_xlfn._xlws.FILTER(data!$F2:$F1200,(data!$J2:$J1200=zimski!G32)*(data!$B2:$B1200=zimski!$A31),""))</f>
        <v>Računalne mreže</v>
      </c>
      <c r="H33" s="1" t="str" cm="1">
        <f t="array" ref="H33">_xlfn.UNIQUE(_xlfn._xlws.FILTER(data!$F2:$F1200,(data!$J2:$J1200=zimski!H32)*(data!$B2:$B1200=zimski!$A31),""))</f>
        <v>3D printing</v>
      </c>
      <c r="I33" s="1" t="str" cm="1">
        <f t="array" ref="I33:I34">_xlfn.UNIQUE(_xlfn._xlws.FILTER(data!$F2:$F1200,(data!$J2:$J1200=zimski!I32)*(data!$B2:$B1200=zimski!$A31),""))</f>
        <v>Uvod u umjetnu inteligenciju</v>
      </c>
      <c r="J33" s="6" t="str" cm="1">
        <f t="array" ref="J33">_xlfn.UNIQUE(_xlfn._xlws.FILTER(data!$F2:$F1200,(data!$J2:$J1200=zimski!J32)*(data!$B2:$B1200=zimski!$A31),""))</f>
        <v>Kombinatorna i diskretna matematika i algoritmi</v>
      </c>
    </row>
    <row r="34" spans="1:10" ht="34">
      <c r="A34" s="9" t="str">
        <v>Metodologija dizajna interakcija</v>
      </c>
      <c r="B34" s="2" t="str">
        <v>Numerička matematika</v>
      </c>
      <c r="C34" s="2" t="str">
        <v>Baze podataka</v>
      </c>
      <c r="E34" s="5" t="str">
        <v>Uvod u računarstvo</v>
      </c>
      <c r="F34" s="2" t="str">
        <v>Strukture podataka i algoritmi</v>
      </c>
      <c r="I34" s="2" t="str">
        <v>Introduction to Artificial Intelligence</v>
      </c>
      <c r="J34" s="6"/>
    </row>
    <row r="35" spans="1:10" ht="17">
      <c r="A35" s="9"/>
      <c r="C35" s="2" t="str">
        <v>Sociologija znanosti</v>
      </c>
      <c r="E35" s="5"/>
      <c r="F35" s="2" t="str">
        <v>Filozofija znanosti</v>
      </c>
      <c r="J35" s="6"/>
    </row>
    <row r="36" spans="1:10">
      <c r="A36" s="9"/>
      <c r="E36" s="5"/>
      <c r="J36" s="5"/>
    </row>
    <row r="37" spans="1:10">
      <c r="A37" s="9"/>
      <c r="E37" s="5"/>
      <c r="J37" s="5"/>
    </row>
    <row r="38" spans="1:10">
      <c r="A38" s="9"/>
      <c r="E38" s="5"/>
      <c r="J38" s="5"/>
    </row>
    <row r="39" spans="1:10">
      <c r="A39" s="9"/>
      <c r="E39" s="5"/>
      <c r="I39" s="1"/>
      <c r="J39" s="5"/>
    </row>
    <row r="40" spans="1:10">
      <c r="A40" s="9"/>
      <c r="E40" s="5"/>
      <c r="J40" s="5"/>
    </row>
    <row r="41" spans="1:10" ht="16" customHeight="1">
      <c r="A41" s="30" t="s">
        <v>160</v>
      </c>
      <c r="B41" s="31"/>
      <c r="C41" s="31"/>
      <c r="D41" s="31"/>
      <c r="E41" s="31"/>
      <c r="F41" s="31"/>
      <c r="G41" s="31"/>
      <c r="H41" s="31"/>
      <c r="I41" s="31"/>
      <c r="J41" s="32"/>
    </row>
    <row r="42" spans="1:10">
      <c r="A42" s="8">
        <f>A$2</f>
        <v>45691</v>
      </c>
      <c r="B42" s="3">
        <f>A42+1</f>
        <v>45692</v>
      </c>
      <c r="C42" s="3">
        <f>B42+1</f>
        <v>45693</v>
      </c>
      <c r="D42" s="3">
        <f>C42+1</f>
        <v>45694</v>
      </c>
      <c r="E42" s="4">
        <f>D42+1</f>
        <v>45695</v>
      </c>
      <c r="F42" s="3">
        <f>E42+3</f>
        <v>45698</v>
      </c>
      <c r="G42" s="3">
        <f>F42+1</f>
        <v>45699</v>
      </c>
      <c r="H42" s="3">
        <f>G42+1</f>
        <v>45700</v>
      </c>
      <c r="I42" s="3">
        <f>H42+1</f>
        <v>45701</v>
      </c>
      <c r="J42" s="4">
        <f>I42+1</f>
        <v>45702</v>
      </c>
    </row>
    <row r="43" spans="1:10" ht="68">
      <c r="A43" s="10" t="str" cm="1">
        <f t="array" ref="A43">_xlfn.UNIQUE(_xlfn._xlws.FILTER(data!$F2:$F1200,(data!$J2:$J1200=zimski!A42)*(data!$B2:$B1200=zimski!$A41),""))</f>
        <v>Osnove elektronike I</v>
      </c>
      <c r="B43" s="1" t="str" cm="1">
        <f t="array" ref="B43:B44">_xlfn.UNIQUE(_xlfn._xlws.FILTER(data!$F2:$F1200,(data!$J2:$J1200=zimski!B42)*(data!$B2:$B1200=zimski!$A41),""))</f>
        <v>Strani jezik u struci I (Engleski)</v>
      </c>
      <c r="C43" s="1" t="str" cm="1">
        <f t="array" ref="C43:C44">_xlfn.UNIQUE(_xlfn._xlws.FILTER(data!$F2:$F1200,(data!$J2:$J1200=zimski!C42)*(data!$B2:$B1200=zimski!$A41),""))</f>
        <v>Praktikum iz internetskih usluga</v>
      </c>
      <c r="D43" s="1" t="str" cm="1">
        <f t="array" ref="D43">_xlfn.UNIQUE(_xlfn._xlws.FILTER(data!$F2:$F1200,(data!$J2:$J1200=zimski!D42)*(data!$B2:$B1200=zimski!$A41),""))</f>
        <v/>
      </c>
      <c r="E43" s="6" t="str" cm="1">
        <f t="array" ref="E43:E45">_xlfn.UNIQUE(_xlfn._xlws.FILTER(data!$F2:$F1200,(data!$J2:$J1200=zimski!E42)*(data!$B2:$B1200=zimski!$A41),""))</f>
        <v>Matematika I</v>
      </c>
      <c r="F43" s="1" t="str" cm="1">
        <f t="array" ref="F43:F44">_xlfn.UNIQUE(_xlfn._xlws.FILTER(data!$F2:$F1200,(data!$J2:$J1200=zimski!F42)*(data!$B2:$B1200=zimski!$A41),""))</f>
        <v>Programiranje I</v>
      </c>
      <c r="G43" s="1" t="str" cm="1">
        <f t="array" ref="G43:G44">_xlfn.UNIQUE(_xlfn._xlws.FILTER(data!$F2:$F1200,(data!$J2:$J1200=zimski!G42)*(data!$B2:$B1200=zimski!$A41),""))</f>
        <v>Materijali</v>
      </c>
      <c r="H43" s="1" t="str" cm="1">
        <f t="array" ref="H43:H44">_xlfn.UNIQUE(_xlfn._xlws.FILTER(data!$F2:$F1200,(data!$J2:$J1200=zimski!H42)*(data!$B2:$B1200=zimski!$A41),""))</f>
        <v>Grafičko komuniciranje i dizajn I</v>
      </c>
      <c r="I43" s="1" t="str" cm="1">
        <f t="array" ref="I43">_xlfn.UNIQUE(_xlfn._xlws.FILTER(data!$F2:$F1200,(data!$J2:$J1200=zimski!I42)*(data!$B2:$B1200=zimski!$A41),""))</f>
        <v>Električna mjerenja</v>
      </c>
      <c r="J43" s="6" t="str" cm="1">
        <f t="array" ref="J43">_xlfn.UNIQUE(_xlfn._xlws.FILTER(data!$F2:$F1200,(data!$J2:$J1200=zimski!J42)*(data!$B2:$B1200=zimski!$A41),""))</f>
        <v>Kombinatorna i diskretna matematika i algoritmi</v>
      </c>
    </row>
    <row r="44" spans="1:10" ht="51">
      <c r="A44" s="9"/>
      <c r="B44" s="2" t="str">
        <v>Obrada materijala</v>
      </c>
      <c r="C44" s="2" t="str">
        <v>Baze podataka</v>
      </c>
      <c r="E44" s="5" t="str">
        <v>Uvod u računarstvo</v>
      </c>
      <c r="F44" s="2" t="str">
        <v>Strukture podataka i algoritmi</v>
      </c>
      <c r="G44" s="2" t="str">
        <v>Računalne mreže</v>
      </c>
      <c r="H44" s="2" t="str">
        <v>Elementi i mehanizmi strojeva II</v>
      </c>
      <c r="J44" s="6"/>
    </row>
    <row r="45" spans="1:10" ht="34">
      <c r="A45" s="9"/>
      <c r="E45" s="5" t="str">
        <v>Tehnička mehanika i čvrstoća</v>
      </c>
      <c r="I45" s="1"/>
      <c r="J45" s="5"/>
    </row>
    <row r="46" spans="1:10">
      <c r="A46" s="9"/>
      <c r="E46" s="5"/>
      <c r="J46" s="6"/>
    </row>
    <row r="47" spans="1:10">
      <c r="A47" s="9"/>
      <c r="D47" s="1"/>
      <c r="E47" s="5"/>
      <c r="J47" s="5"/>
    </row>
    <row r="48" spans="1:10">
      <c r="A48" s="9"/>
      <c r="D48" s="1"/>
      <c r="E48" s="5"/>
      <c r="J48" s="5"/>
    </row>
    <row r="49" spans="1:10">
      <c r="A49" s="9"/>
      <c r="E49" s="5"/>
      <c r="J49" s="5"/>
    </row>
    <row r="50" spans="1:10">
      <c r="A50" s="9"/>
      <c r="E50" s="5"/>
      <c r="J50" s="5"/>
    </row>
    <row r="51" spans="1:10" ht="16" customHeight="1">
      <c r="A51" s="30" t="s">
        <v>8</v>
      </c>
      <c r="B51" s="31"/>
      <c r="C51" s="31"/>
      <c r="D51" s="31"/>
      <c r="E51" s="31"/>
      <c r="F51" s="31"/>
      <c r="G51" s="31"/>
      <c r="H51" s="31"/>
      <c r="I51" s="31"/>
      <c r="J51" s="32"/>
    </row>
    <row r="52" spans="1:10">
      <c r="A52" s="8">
        <f>A$2</f>
        <v>45691</v>
      </c>
      <c r="B52" s="3">
        <f>A52+1</f>
        <v>45692</v>
      </c>
      <c r="C52" s="3">
        <f>B52+1</f>
        <v>45693</v>
      </c>
      <c r="D52" s="3">
        <f>C52+1</f>
        <v>45694</v>
      </c>
      <c r="E52" s="4">
        <f>D52+1</f>
        <v>45695</v>
      </c>
      <c r="F52" s="3">
        <f>E52+3</f>
        <v>45698</v>
      </c>
      <c r="G52" s="3">
        <f>F52+1</f>
        <v>45699</v>
      </c>
      <c r="H52" s="3">
        <f>G52+1</f>
        <v>45700</v>
      </c>
      <c r="I52" s="3">
        <f>H52+1</f>
        <v>45701</v>
      </c>
      <c r="J52" s="4">
        <f>I52+1</f>
        <v>45702</v>
      </c>
    </row>
    <row r="53" spans="1:10" ht="51">
      <c r="A53" s="10" t="str" cm="1">
        <f t="array" ref="A53">_xlfn.UNIQUE(_xlfn._xlws.FILTER(data!$F2:$F1200,(data!$J2:$J1200=zimski!A52)*(data!$B2:$B1200=zimski!$A51),""))</f>
        <v>Algebarske strukture</v>
      </c>
      <c r="B53" s="1" t="str" cm="1">
        <f t="array" ref="B53:B55">_xlfn.UNIQUE(_xlfn._xlws.FILTER(data!$F2:$F1200,(data!$J2:$J1200=zimski!B52)*(data!$B2:$B1200=zimski!$A51),""))</f>
        <v>Uvod u matematičku analizu</v>
      </c>
      <c r="C53" s="1" t="str" cm="1">
        <f t="array" ref="C53:C54">_xlfn.UNIQUE(_xlfn._xlws.FILTER(data!$F2:$F1200,(data!$J2:$J1200=zimski!C52)*(data!$B2:$B1200=zimski!$A51),""))</f>
        <v>Baze podataka</v>
      </c>
      <c r="D53" s="1" t="str" cm="1">
        <f t="array" ref="D53">_xlfn.UNIQUE(_xlfn._xlws.FILTER(data!$F2:$F1200,(data!$J2:$J1200=zimski!D52)*(data!$B2:$B1200=zimski!$A51),""))</f>
        <v>Kompleksna analiza</v>
      </c>
      <c r="E53" s="6" t="str" cm="1">
        <f t="array" ref="E53:E54">_xlfn.UNIQUE(_xlfn._xlws.FILTER(data!$F2:$F1200,(data!$J2:$J1200=zimski!E52)*(data!$B2:$B1200=zimski!$A51),""))</f>
        <v>Euklidski prostori</v>
      </c>
      <c r="F53" s="1" t="str" cm="1">
        <f t="array" ref="F53:F56">_xlfn.UNIQUE(_xlfn._xlws.FILTER(data!$F2:$F1200,(data!$J2:$J1200=zimski!F52)*(data!$B2:$B1200=zimski!$A51),""))</f>
        <v>Programiranje I</v>
      </c>
      <c r="G53" s="1" t="str" cm="1">
        <f t="array" ref="G53">_xlfn.UNIQUE(_xlfn._xlws.FILTER(data!$F2:$F1200,(data!$J2:$J1200=zimski!G52)*(data!$B2:$B1200=zimski!$A51),""))</f>
        <v/>
      </c>
      <c r="H53" s="1" t="str" cm="1">
        <f t="array" ref="H53">_xlfn.UNIQUE(_xlfn._xlws.FILTER(data!$F2:$F1200,(data!$J2:$J1200=zimski!H52)*(data!$B2:$B1200=zimski!$A51),""))</f>
        <v>Obične diferencijalne jednadžbe</v>
      </c>
      <c r="I53" s="1" t="str" cm="1">
        <f t="array" ref="I53:I55">_xlfn.UNIQUE(_xlfn._xlws.FILTER(data!$F2:$F1200,(data!$J2:$J1200=zimski!I52)*(data!$B2:$B1200=zimski!$A51),""))</f>
        <v>Linearna algebra I</v>
      </c>
      <c r="J53" s="6" t="str" cm="1">
        <f t="array" ref="J53:J55">_xlfn.UNIQUE(_xlfn._xlws.FILTER(data!$F2:$F1200,(data!$J2:$J1200=zimski!J52)*(data!$B2:$B1200=zimski!$A51),""))</f>
        <v>Matematička logika</v>
      </c>
    </row>
    <row r="54" spans="1:10" ht="34">
      <c r="A54" s="9"/>
      <c r="B54" s="2" t="str">
        <v>Uvod u numeričku matematiku</v>
      </c>
      <c r="C54" s="2" t="str">
        <v>Sociologija znanosti</v>
      </c>
      <c r="E54" s="5" t="str">
        <v>Računalni sustavi</v>
      </c>
      <c r="F54" s="2" t="str">
        <v>Strukture podataka i algoritmi</v>
      </c>
      <c r="H54" s="1"/>
      <c r="I54" s="2" t="str">
        <v>Uvod u umjetnu inteligenciju</v>
      </c>
      <c r="J54" s="6" t="str">
        <v>Mehanika</v>
      </c>
    </row>
    <row r="55" spans="1:10" ht="34">
      <c r="A55" s="9"/>
      <c r="B55" s="2" t="str">
        <v>Klasična mehanika</v>
      </c>
      <c r="E55" s="5"/>
      <c r="F55" s="2" t="str">
        <v>Prirodne znanosti i okoliš</v>
      </c>
      <c r="I55" s="2" t="str">
        <v>Metode primijenjene matematike</v>
      </c>
      <c r="J55" s="5" t="str">
        <v>Valovi i optika</v>
      </c>
    </row>
    <row r="56" spans="1:10" ht="17">
      <c r="A56" s="9"/>
      <c r="E56" s="6"/>
      <c r="F56" s="2" t="str">
        <v>Elektrodinamika</v>
      </c>
      <c r="I56" s="1"/>
      <c r="J56" s="5"/>
    </row>
    <row r="57" spans="1:10">
      <c r="A57" s="9"/>
      <c r="E57" s="5"/>
      <c r="J57" s="5"/>
    </row>
    <row r="58" spans="1:10">
      <c r="A58" s="9"/>
      <c r="E58" s="5"/>
      <c r="J58" s="5"/>
    </row>
    <row r="59" spans="1:10">
      <c r="A59" s="9"/>
      <c r="E59" s="5"/>
      <c r="J59" s="5"/>
    </row>
    <row r="60" spans="1:10">
      <c r="A60" s="9"/>
      <c r="E60" s="5"/>
      <c r="J60" s="5"/>
    </row>
    <row r="61" spans="1:10" ht="16" customHeight="1">
      <c r="A61" s="30" t="s">
        <v>432</v>
      </c>
      <c r="B61" s="31"/>
      <c r="C61" s="31"/>
      <c r="D61" s="31"/>
      <c r="E61" s="31"/>
      <c r="F61" s="31"/>
      <c r="G61" s="31"/>
      <c r="H61" s="31"/>
      <c r="I61" s="31"/>
      <c r="J61" s="32"/>
    </row>
    <row r="62" spans="1:10">
      <c r="A62" s="8">
        <f>A$2</f>
        <v>45691</v>
      </c>
      <c r="B62" s="3">
        <f>A62+1</f>
        <v>45692</v>
      </c>
      <c r="C62" s="3">
        <f>B62+1</f>
        <v>45693</v>
      </c>
      <c r="D62" s="3">
        <f>C62+1</f>
        <v>45694</v>
      </c>
      <c r="E62" s="4">
        <f>D62+1</f>
        <v>45695</v>
      </c>
      <c r="F62" s="3">
        <f>E62+3</f>
        <v>45698</v>
      </c>
      <c r="G62" s="3">
        <f>F62+1</f>
        <v>45699</v>
      </c>
      <c r="H62" s="3">
        <f>G62+1</f>
        <v>45700</v>
      </c>
      <c r="I62" s="3">
        <f>H62+1</f>
        <v>45701</v>
      </c>
      <c r="J62" s="4">
        <f>I62+1</f>
        <v>45702</v>
      </c>
    </row>
    <row r="63" spans="1:10" ht="34">
      <c r="A63" s="10" t="str" cm="1">
        <f t="array" ref="A63">_xlfn.UNIQUE(_xlfn._xlws.FILTER(data!$F2:$F1200,(data!$J2:$J1200=zimski!A62)*(data!$B2:$B1200=zimski!$A61),""))</f>
        <v>Tekstualni i grafički programi za fizičare</v>
      </c>
      <c r="B63" s="1" t="str" cm="1">
        <f t="array" ref="B63:B64">_xlfn.UNIQUE(_xlfn._xlws.FILTER(data!$F2:$F1200,(data!$J2:$J1200=zimski!B62)*(data!$B2:$B1200=zimski!$A61),""))</f>
        <v>Uvod u matematičku analizu</v>
      </c>
      <c r="C63" s="1" t="str" cm="1">
        <f t="array" ref="C63">_xlfn.UNIQUE(_xlfn._xlws.FILTER(data!$F2:$F1200,(data!$J2:$J1200=zimski!C62)*(data!$B2:$B1200=zimski!$A61),""))</f>
        <v>Statistička fizika</v>
      </c>
      <c r="D63" s="1" t="str" cm="1">
        <f t="array" ref="D63:D64">_xlfn.UNIQUE(_xlfn._xlws.FILTER(data!$F2:$F1200,(data!$J2:$J1200=zimski!D62)*(data!$B2:$B1200=zimski!$A61),""))</f>
        <v>Diferencijalne jednadžbe</v>
      </c>
      <c r="E63" s="6" t="str" cm="1">
        <f t="array" ref="E63">_xlfn.UNIQUE(_xlfn._xlws.FILTER(data!$F2:$F1200,(data!$J2:$J1200=zimski!E62)*(data!$B2:$B1200=zimski!$A61),""))</f>
        <v/>
      </c>
      <c r="F63" s="1" t="str" cm="1">
        <f t="array" ref="F63">_xlfn.UNIQUE(_xlfn._xlws.FILTER(data!$F2:$F1200,(data!$J2:$J1200=zimski!F62)*(data!$B2:$B1200=zimski!$A61),""))</f>
        <v>Elektrodinamika</v>
      </c>
      <c r="G63" s="1" t="str" cm="1">
        <f t="array" ref="G63">_xlfn.UNIQUE(_xlfn._xlws.FILTER(data!$F2:$F1200,(data!$J2:$J1200=zimski!G62)*(data!$B2:$B1200=zimski!$A61),""))</f>
        <v>Diferencijalni i integralni račun II</v>
      </c>
      <c r="H63" s="1" t="str" cm="1">
        <f t="array" ref="H63">_xlfn.UNIQUE(_xlfn._xlws.FILTER(data!$F2:$F1200,(data!$J2:$J1200=zimski!H62)*(data!$B2:$B1200=zimski!$A61),""))</f>
        <v/>
      </c>
      <c r="I63" s="1" t="str" cm="1">
        <f t="array" ref="I63:I65">_xlfn.UNIQUE(_xlfn._xlws.FILTER(data!$F2:$F1200,(data!$J2:$J1200=zimski!I62)*(data!$B2:$B1200=zimski!$A61),""))</f>
        <v>Linearna algebra I</v>
      </c>
      <c r="J63" s="6" t="str" cm="1">
        <f t="array" ref="J63:J64">_xlfn.UNIQUE(_xlfn._xlws.FILTER(data!$F2:$F1200,(data!$J2:$J1200=zimski!J62)*(data!$B2:$B1200=zimski!$A61),""))</f>
        <v>Mehanika</v>
      </c>
    </row>
    <row r="64" spans="1:10" ht="34">
      <c r="A64" s="9"/>
      <c r="B64" s="2" t="str">
        <v>Klasična mehanika</v>
      </c>
      <c r="D64" s="2" t="str">
        <v>Kompleksna analiza</v>
      </c>
      <c r="E64" s="5"/>
      <c r="H64" s="1"/>
      <c r="I64" s="2" t="str">
        <v>Praktikum iz mehanike</v>
      </c>
      <c r="J64" s="5" t="str">
        <v>Valovi i optika</v>
      </c>
    </row>
    <row r="65" spans="1:10" ht="34">
      <c r="A65" s="9"/>
      <c r="E65" s="5"/>
      <c r="G65" s="1"/>
      <c r="I65" s="1" t="str">
        <v>Praktikum iz valova i optike</v>
      </c>
      <c r="J65" s="5"/>
    </row>
    <row r="66" spans="1:10">
      <c r="A66" s="10"/>
      <c r="E66" s="5"/>
      <c r="J66" s="5"/>
    </row>
    <row r="67" spans="1:10">
      <c r="A67" s="9"/>
      <c r="E67" s="5"/>
      <c r="J67" s="5"/>
    </row>
    <row r="68" spans="1:10">
      <c r="A68" s="9"/>
      <c r="E68" s="5"/>
      <c r="J68" s="5"/>
    </row>
    <row r="69" spans="1:10">
      <c r="A69" s="9"/>
      <c r="E69" s="5"/>
      <c r="J69" s="5"/>
    </row>
    <row r="70" spans="1:10">
      <c r="A70" s="9"/>
      <c r="E70" s="5"/>
      <c r="J70" s="5"/>
    </row>
    <row r="71" spans="1:10" ht="16" customHeight="1">
      <c r="A71" s="30" t="s">
        <v>212</v>
      </c>
      <c r="B71" s="31"/>
      <c r="C71" s="31"/>
      <c r="D71" s="31"/>
      <c r="E71" s="31"/>
      <c r="F71" s="31"/>
      <c r="G71" s="31"/>
      <c r="H71" s="31"/>
      <c r="I71" s="31"/>
      <c r="J71" s="32"/>
    </row>
    <row r="72" spans="1:10">
      <c r="A72" s="8">
        <f>A$2</f>
        <v>45691</v>
      </c>
      <c r="B72" s="3">
        <f>A72+1</f>
        <v>45692</v>
      </c>
      <c r="C72" s="3">
        <f>B72+1</f>
        <v>45693</v>
      </c>
      <c r="D72" s="3">
        <f>C72+1</f>
        <v>45694</v>
      </c>
      <c r="E72" s="4">
        <f>D72+1</f>
        <v>45695</v>
      </c>
      <c r="F72" s="3">
        <f>E72+3</f>
        <v>45698</v>
      </c>
      <c r="G72" s="3">
        <f>F72+1</f>
        <v>45699</v>
      </c>
      <c r="H72" s="3">
        <f>G72+1</f>
        <v>45700</v>
      </c>
      <c r="I72" s="3">
        <f>H72+1</f>
        <v>45701</v>
      </c>
      <c r="J72" s="4">
        <f>I72+1</f>
        <v>45702</v>
      </c>
    </row>
    <row r="73" spans="1:10" ht="34">
      <c r="A73" s="10" t="str" cm="1">
        <f t="array" ref="A73">_xlfn.UNIQUE(_xlfn._xlws.FILTER(data!$F2:$F1200,(data!$J2:$J1200=zimski!A72)*(data!$B2:$B1200=zimski!$A71),""))</f>
        <v/>
      </c>
      <c r="B73" s="1" t="str" cm="1">
        <f t="array" ref="B73">_xlfn.UNIQUE(_xlfn._xlws.FILTER(data!$F2:$F1200,(data!$J2:$J1200=zimski!B72)*(data!$B2:$B1200=zimski!$A71),""))</f>
        <v>Uvod u matematičku analizu</v>
      </c>
      <c r="C73" s="1" t="str" cm="1">
        <f t="array" ref="C73">_xlfn.UNIQUE(_xlfn._xlws.FILTER(data!$F2:$F1200,(data!$J2:$J1200=zimski!C72)*(data!$B2:$B1200=zimski!$A71),""))</f>
        <v>Baze podataka</v>
      </c>
      <c r="D73" s="1" t="str" cm="1">
        <f t="array" ref="D73">_xlfn.UNIQUE(_xlfn._xlws.FILTER(data!$F2:$F1200,(data!$J2:$J1200=zimski!D72)*(data!$B2:$B1200=zimski!$A71),""))</f>
        <v>Kompleksna analiza</v>
      </c>
      <c r="E73" s="6" t="str" cm="1">
        <f t="array" ref="E73:E74">_xlfn.UNIQUE(_xlfn._xlws.FILTER(data!$F2:$F1200,(data!$J2:$J1200=zimski!E72)*(data!$B2:$B1200=zimski!$A71),""))</f>
        <v>Uvod u računarstvo</v>
      </c>
      <c r="F73" s="1" t="str" cm="1">
        <f t="array" ref="F73:F74">_xlfn.UNIQUE(_xlfn._xlws.FILTER(data!$F2:$F1200,(data!$J2:$J1200=zimski!F72)*(data!$B2:$B1200=zimski!$A71),""))</f>
        <v>Programiranje I</v>
      </c>
      <c r="G73" s="1" t="str" cm="1">
        <f t="array" ref="G73">_xlfn.UNIQUE(_xlfn._xlws.FILTER(data!$F2:$F1200,(data!$J2:$J1200=zimski!G72)*(data!$B2:$B1200=zimski!$A71),""))</f>
        <v>Diferencijalni i integralni račun II</v>
      </c>
      <c r="H73" s="1" t="str" cm="1">
        <f t="array" ref="H73">_xlfn.UNIQUE(_xlfn._xlws.FILTER(data!$F2:$F1200,(data!$J2:$J1200=zimski!H72)*(data!$B2:$B1200=zimski!$A71),""))</f>
        <v/>
      </c>
      <c r="I73" s="1" t="str" cm="1">
        <f t="array" ref="I73:I74">_xlfn.UNIQUE(_xlfn._xlws.FILTER(data!$F2:$F1200,(data!$J2:$J1200=zimski!I72)*(data!$B2:$B1200=zimski!$A71),""))</f>
        <v>Linearna algebra I</v>
      </c>
      <c r="J73" s="6" t="str" cm="1">
        <f t="array" ref="J73">_xlfn.UNIQUE(_xlfn._xlws.FILTER(data!$F2:$F1200,(data!$J2:$J1200=zimski!J72)*(data!$B2:$B1200=zimski!$A71),""))</f>
        <v/>
      </c>
    </row>
    <row r="74" spans="1:10" ht="34">
      <c r="A74" s="9"/>
      <c r="E74" s="5" t="str">
        <v>Računalni sustavi</v>
      </c>
      <c r="F74" s="2" t="str">
        <v>Strukture podataka i algoritmi</v>
      </c>
      <c r="I74" s="2" t="str">
        <v>Uvod u umjetnu inteligenciju</v>
      </c>
      <c r="J74" s="6"/>
    </row>
    <row r="75" spans="1:10">
      <c r="A75" s="9"/>
      <c r="E75" s="5"/>
      <c r="J75" s="5"/>
    </row>
    <row r="76" spans="1:10">
      <c r="A76" s="9"/>
      <c r="E76" s="5"/>
      <c r="J76" s="5"/>
    </row>
    <row r="77" spans="1:10">
      <c r="A77" s="9"/>
      <c r="E77" s="5"/>
      <c r="J77" s="5"/>
    </row>
    <row r="78" spans="1:10">
      <c r="A78" s="9"/>
      <c r="E78" s="5"/>
      <c r="J78" s="5"/>
    </row>
    <row r="79" spans="1:10">
      <c r="A79" s="9"/>
      <c r="E79" s="5"/>
      <c r="J79" s="5"/>
    </row>
    <row r="80" spans="1:10">
      <c r="A80" s="9"/>
      <c r="E80" s="5"/>
      <c r="J80" s="5"/>
    </row>
    <row r="81" spans="1:10" ht="16" customHeight="1">
      <c r="A81" s="30" t="s">
        <v>220</v>
      </c>
      <c r="B81" s="31"/>
      <c r="C81" s="31"/>
      <c r="D81" s="31"/>
      <c r="E81" s="31"/>
      <c r="F81" s="31"/>
      <c r="G81" s="31"/>
      <c r="H81" s="31"/>
      <c r="I81" s="31"/>
      <c r="J81" s="32"/>
    </row>
    <row r="82" spans="1:10">
      <c r="A82" s="8">
        <f>A$2</f>
        <v>45691</v>
      </c>
      <c r="B82" s="3">
        <f>A82+1</f>
        <v>45692</v>
      </c>
      <c r="C82" s="3">
        <f>B82+1</f>
        <v>45693</v>
      </c>
      <c r="D82" s="3">
        <f>C82+1</f>
        <v>45694</v>
      </c>
      <c r="E82" s="4">
        <f>D82+1</f>
        <v>45695</v>
      </c>
      <c r="F82" s="3">
        <f>E82+3</f>
        <v>45698</v>
      </c>
      <c r="G82" s="3">
        <f>F82+1</f>
        <v>45699</v>
      </c>
      <c r="H82" s="3">
        <f>G82+1</f>
        <v>45700</v>
      </c>
      <c r="I82" s="3">
        <f>H82+1</f>
        <v>45701</v>
      </c>
      <c r="J82" s="4">
        <f>I82+1</f>
        <v>45702</v>
      </c>
    </row>
    <row r="83" spans="1:10" ht="34">
      <c r="A83" s="10" t="str" cm="1">
        <f t="array" ref="A83:A85">_xlfn.UNIQUE(_xlfn._xlws.FILTER(data!$F2:$F1200,(data!$J2:$J1200=zimski!A82)*(data!$B2:$B1200=zimski!$A81),""))</f>
        <v>Instrumentalne metode analize</v>
      </c>
      <c r="B83" s="1" t="str" cm="1">
        <f t="array" ref="B83:B87">_xlfn.UNIQUE(_xlfn._xlws.FILTER(data!$F2:$F1200,(data!$J2:$J1200=zimski!B82)*(data!$B2:$B1200=zimski!$A81),""))</f>
        <v>Zelena kemija</v>
      </c>
      <c r="C83" s="1" t="str" cm="1">
        <f t="array" ref="C83:C85">_xlfn.UNIQUE(_xlfn._xlws.FILTER(data!$F2:$F1200,(data!$J2:$J1200=zimski!C82)*(data!$B2:$B1200=zimski!$A81),""))</f>
        <v>Psihologija odgoja i obrazovanja I</v>
      </c>
      <c r="D83" s="1" t="str" cm="1">
        <f t="array" ref="D83:D87">_xlfn.UNIQUE(_xlfn._xlws.FILTER(data!$F2:$F1200,(data!$J2:$J1200=zimski!D82)*(data!$B2:$B1200=zimski!$A81),""))</f>
        <v>Didaktika</v>
      </c>
      <c r="E83" s="6" t="str" cm="1">
        <f t="array" ref="E83:E86">_xlfn.UNIQUE(_xlfn._xlws.FILTER(data!$F2:$F1200,(data!$J2:$J1200=zimski!E82)*(data!$B2:$B1200=zimski!$A81),""))</f>
        <v>Specijalna mikrobiologija</v>
      </c>
      <c r="F83" s="1" t="str" cm="1">
        <f t="array" ref="F83:F84">_xlfn.UNIQUE(_xlfn._xlws.FILTER(data!$F2:$F1200,(data!$J2:$J1200=zimski!F82)*(data!$B2:$B1200=zimski!$A81),""))</f>
        <v>Kemija prirodnih spojeva</v>
      </c>
      <c r="G83" s="1" t="str" cm="1">
        <f t="array" ref="G83:G84">_xlfn.UNIQUE(_xlfn._xlws.FILTER(data!$F2:$F1200,(data!$J2:$J1200=zimski!G82)*(data!$B2:$B1200=zimski!$A81),""))</f>
        <v>Razvojna biologija</v>
      </c>
      <c r="H83" s="1" t="str" cm="1">
        <f t="array" ref="H83:H84">_xlfn.UNIQUE(_xlfn._xlws.FILTER(data!$F2:$F1200,(data!$J2:$J1200=zimski!H82)*(data!$B2:$B1200=zimski!$A81),""))</f>
        <v>Fizikalna kemija I</v>
      </c>
      <c r="I83" s="1" t="str" cm="1">
        <f t="array" ref="I83:I85">_xlfn.UNIQUE(_xlfn._xlws.FILTER(data!$F2:$F1200,(data!$J2:$J1200=zimski!I82)*(data!$B2:$B1200=zimski!$A81),""))</f>
        <v>Bioinformatika</v>
      </c>
      <c r="J83" s="6" t="str" cm="1">
        <f t="array" ref="J83:J84">_xlfn.UNIQUE(_xlfn._xlws.FILTER(data!$F2:$F1200,(data!$J2:$J1200=zimski!J82)*(data!$B2:$B1200=zimski!$A81),""))</f>
        <v>Ekologija životinja i zoogeografija</v>
      </c>
    </row>
    <row r="84" spans="1:10" ht="51">
      <c r="A84" s="9" t="str">
        <v>Metodička praksa nastave kemije sa seminarom I</v>
      </c>
      <c r="B84" s="2" t="str">
        <v>Povijest kemije</v>
      </c>
      <c r="C84" s="2" t="str">
        <v>Evolucija</v>
      </c>
      <c r="D84" s="2" t="str">
        <v>Ekološki odgoj</v>
      </c>
      <c r="E84" s="5" t="str">
        <v>Izolacija fitonutrijenata</v>
      </c>
      <c r="F84" s="2" t="str">
        <v>Razvoj i optimizacija analitičkih metoda</v>
      </c>
      <c r="G84" s="2" t="str">
        <v>Biokemija III</v>
      </c>
      <c r="H84" s="2" t="str">
        <v>Metodika nastave biologije II</v>
      </c>
      <c r="I84" s="2" t="str">
        <v>Toxicology</v>
      </c>
      <c r="J84" s="5" t="str">
        <v>Pedagogija slobodnog vremena</v>
      </c>
    </row>
    <row r="85" spans="1:10" ht="51">
      <c r="A85" s="9" t="str">
        <v>Istraživački usmjerena nastava biologije</v>
      </c>
      <c r="B85" s="2" t="str">
        <v>Metodika nastave kemije II</v>
      </c>
      <c r="C85" s="2" t="str">
        <v>Kineziološka aktivnost, fitness i zdravlje</v>
      </c>
      <c r="D85" s="2" t="str">
        <v>Istraživanja u kemijskom obrazovanju</v>
      </c>
      <c r="E85" s="5" t="str">
        <v>Praktikum iz metodike nastave biologije I</v>
      </c>
      <c r="I85" s="2" t="str">
        <v>Metodička praksa nastave biologije sa seminarom I</v>
      </c>
      <c r="J85" s="5"/>
    </row>
    <row r="86" spans="1:10" ht="51">
      <c r="A86" s="9"/>
      <c r="B86" s="2" t="str">
        <v>Praktikum iz metodike nastave kemije I</v>
      </c>
      <c r="D86" s="2" t="str">
        <v>Metodologija istraživanja u obrazovanju</v>
      </c>
      <c r="E86" s="5" t="str">
        <v>Izvanučionička nastava biologije</v>
      </c>
      <c r="J86" s="5"/>
    </row>
    <row r="87" spans="1:10" ht="34">
      <c r="A87" s="9"/>
      <c r="B87" s="2" t="str">
        <v>Sociologija odgoja i obrazovanja</v>
      </c>
      <c r="D87" s="2" t="str">
        <v>Upravljanje razredom</v>
      </c>
      <c r="E87" s="5"/>
      <c r="J87" s="5"/>
    </row>
    <row r="88" spans="1:10">
      <c r="A88" s="9"/>
      <c r="E88" s="5"/>
      <c r="J88" s="5"/>
    </row>
    <row r="89" spans="1:10">
      <c r="A89" s="9"/>
      <c r="E89" s="5"/>
      <c r="J89" s="5"/>
    </row>
    <row r="90" spans="1:10">
      <c r="A90" s="9"/>
      <c r="E90" s="5"/>
      <c r="J90" s="5"/>
    </row>
    <row r="91" spans="1:10">
      <c r="A91" s="30" t="s">
        <v>433</v>
      </c>
      <c r="B91" s="31"/>
      <c r="C91" s="31"/>
      <c r="D91" s="31"/>
      <c r="E91" s="31"/>
      <c r="F91" s="31"/>
      <c r="G91" s="31"/>
      <c r="H91" s="31"/>
      <c r="I91" s="31"/>
      <c r="J91" s="32"/>
    </row>
    <row r="92" spans="1:10">
      <c r="A92" s="8">
        <f>A$2</f>
        <v>45691</v>
      </c>
      <c r="B92" s="3">
        <f>A92+1</f>
        <v>45692</v>
      </c>
      <c r="C92" s="3">
        <f>B92+1</f>
        <v>45693</v>
      </c>
      <c r="D92" s="3">
        <f>C92+1</f>
        <v>45694</v>
      </c>
      <c r="E92" s="4">
        <f>D92+1</f>
        <v>45695</v>
      </c>
      <c r="F92" s="3">
        <f>E92+3</f>
        <v>45698</v>
      </c>
      <c r="G92" s="3">
        <f>F92+1</f>
        <v>45699</v>
      </c>
      <c r="H92" s="3">
        <f>G92+1</f>
        <v>45700</v>
      </c>
      <c r="I92" s="3">
        <f>H92+1</f>
        <v>45701</v>
      </c>
      <c r="J92" s="4">
        <f>I92+1</f>
        <v>45702</v>
      </c>
    </row>
    <row r="93" spans="1:10" ht="51">
      <c r="A93" s="10" t="str" cm="1">
        <f t="array" ref="A93:A95">_xlfn.UNIQUE(_xlfn._xlws.FILTER(data!$F2:$F1200,(data!$J2:$J1200=zimski!A92)*(data!$B2:$B1200=zimski!$A91),""))</f>
        <v>Elektronika I</v>
      </c>
      <c r="B93" s="1" t="str" cm="1">
        <f t="array" ref="B93">_xlfn.UNIQUE(_xlfn._xlws.FILTER(data!$F2:$F1200,(data!$J2:$J1200=zimski!B92)*(data!$B2:$B1200=zimski!$A91),""))</f>
        <v>Simetrije u fizici</v>
      </c>
      <c r="C93" s="1" t="str" cm="1">
        <f t="array" ref="C93:C94">_xlfn.UNIQUE(_xlfn._xlws.FILTER(data!$F2:$F1200,(data!$J2:$J1200=zimski!C92)*(data!$B2:$B1200=zimski!$A91),""))</f>
        <v>Fizika čvrstog stanja</v>
      </c>
      <c r="D93" s="1" t="str" cm="1">
        <f t="array" ref="D93">_xlfn.UNIQUE(_xlfn._xlws.FILTER(data!$F2:$F1200,(data!$J2:$J1200=zimski!D92)*(data!$B2:$B1200=zimski!$A91),""))</f>
        <v/>
      </c>
      <c r="E93" s="6" t="str" cm="1">
        <f t="array" ref="E93:E94">_xlfn.UNIQUE(_xlfn._xlws.FILTER(data!$F2:$F1200,(data!$J2:$J1200=zimski!E92)*(data!$B2:$B1200=zimski!$A91),""))</f>
        <v>Napredna kvantna fizika</v>
      </c>
      <c r="F93" s="1" t="str" cm="1">
        <f t="array" ref="F93">_xlfn.UNIQUE(_xlfn._xlws.FILTER(data!$F2:$F1200,(data!$J2:$J1200=zimski!F92)*(data!$B2:$B1200=zimski!$A91),""))</f>
        <v>Opća teorija relativnosti i kozmologija</v>
      </c>
      <c r="G93" s="1" t="str" cm="1">
        <f t="array" ref="G93">_xlfn.UNIQUE(_xlfn._xlws.FILTER(data!$F2:$F1200,(data!$J2:$J1200=zimski!G92)*(data!$B2:$B1200=zimski!$A91),""))</f>
        <v>Fizika elementarnih čestica II</v>
      </c>
      <c r="H93" s="1" t="str" cm="1">
        <f t="array" ref="H93">_xlfn.UNIQUE(_xlfn._xlws.FILTER(data!$F2:$F1200,(data!$J2:$J1200=zimski!H92)*(data!$B2:$B1200=zimski!$A91),""))</f>
        <v>Istraživački rad</v>
      </c>
      <c r="I93" s="1" t="str" cm="1">
        <f t="array" ref="I93">_xlfn.UNIQUE(_xlfn._xlws.FILTER(data!$F2:$F1200,(data!$J2:$J1200=zimski!I92)*(data!$B2:$B1200=zimski!$A91),""))</f>
        <v/>
      </c>
      <c r="J93" s="6" t="str" cm="1">
        <f t="array" ref="J93:J95">_xlfn.UNIQUE(_xlfn._xlws.FILTER(data!$F2:$F1200,(data!$J2:$J1200=zimski!J92)*(data!$B2:$B1200=zimski!$A91),""))</f>
        <v>Eksperimentalne metode moderne fizike</v>
      </c>
    </row>
    <row r="94" spans="1:10" ht="51">
      <c r="A94" s="9" t="str">
        <v>Povijest klasične fizike</v>
      </c>
      <c r="C94" s="2" t="str">
        <v>Kineziološka aktivnost, fitness i zdravlje</v>
      </c>
      <c r="E94" s="5" t="str">
        <v>Fizika plazme i fuzijska tehnologija</v>
      </c>
      <c r="J94" s="5" t="str">
        <v>Teorija relativnosti</v>
      </c>
    </row>
    <row r="95" spans="1:10" ht="34">
      <c r="A95" s="9" t="str">
        <v>Analiza podataka u fizici visokih energija</v>
      </c>
      <c r="E95" s="5"/>
      <c r="J95" s="5" t="str">
        <v>Astročestična fizika</v>
      </c>
    </row>
    <row r="96" spans="1:10">
      <c r="A96" s="9"/>
      <c r="C96" s="1"/>
      <c r="E96" s="5"/>
      <c r="J96" s="5"/>
    </row>
    <row r="97" spans="1:10">
      <c r="A97" s="9"/>
      <c r="C97" s="1"/>
      <c r="E97" s="5"/>
      <c r="J97" s="5"/>
    </row>
    <row r="98" spans="1:10">
      <c r="A98" s="9"/>
      <c r="E98" s="5"/>
      <c r="J98" s="5"/>
    </row>
    <row r="99" spans="1:10">
      <c r="A99" s="9"/>
      <c r="E99" s="5"/>
      <c r="J99" s="5"/>
    </row>
    <row r="100" spans="1:10">
      <c r="A100" s="9"/>
      <c r="E100" s="5"/>
      <c r="J100" s="5"/>
    </row>
    <row r="101" spans="1:10">
      <c r="A101" s="30" t="s">
        <v>434</v>
      </c>
      <c r="B101" s="31"/>
      <c r="C101" s="31"/>
      <c r="D101" s="31"/>
      <c r="E101" s="31"/>
      <c r="F101" s="31"/>
      <c r="G101" s="31"/>
      <c r="H101" s="31"/>
      <c r="I101" s="31"/>
      <c r="J101" s="32"/>
    </row>
    <row r="102" spans="1:10">
      <c r="A102" s="8">
        <f>A$2</f>
        <v>45691</v>
      </c>
      <c r="B102" s="3">
        <f>A102+1</f>
        <v>45692</v>
      </c>
      <c r="C102" s="3">
        <f>B102+1</f>
        <v>45693</v>
      </c>
      <c r="D102" s="3">
        <f>C102+1</f>
        <v>45694</v>
      </c>
      <c r="E102" s="4">
        <f>D102+1</f>
        <v>45695</v>
      </c>
      <c r="F102" s="3">
        <f>E102+3</f>
        <v>45698</v>
      </c>
      <c r="G102" s="3">
        <f>F102+1</f>
        <v>45699</v>
      </c>
      <c r="H102" s="3">
        <f>G102+1</f>
        <v>45700</v>
      </c>
      <c r="I102" s="3">
        <f>H102+1</f>
        <v>45701</v>
      </c>
      <c r="J102" s="4">
        <f>I102+1</f>
        <v>45702</v>
      </c>
    </row>
    <row r="103" spans="1:10" ht="51">
      <c r="A103" s="10" t="str" cm="1">
        <f t="array" ref="A103:A104">_xlfn.UNIQUE(_xlfn._xlws.FILTER(data!$F2:$F1200,(data!$J2:$J1200=zimski!A102)*(data!$B2:$B1200=zimski!$A101),""))</f>
        <v>Elektronika I</v>
      </c>
      <c r="B103" s="1" t="str" cm="1">
        <f t="array" ref="B103">_xlfn.UNIQUE(_xlfn._xlws.FILTER(data!$F2:$F1200,(data!$J2:$J1200=zimski!B102)*(data!$B2:$B1200=zimski!$A101),""))</f>
        <v>Uvod u mehaniku fluida</v>
      </c>
      <c r="C103" s="1" t="str" cm="1">
        <f t="array" ref="C103:C105">_xlfn.UNIQUE(_xlfn._xlws.FILTER(data!$F2:$F1200,(data!$J2:$J1200=zimski!C102)*(data!$B2:$B1200=zimski!$A101),""))</f>
        <v>Fizika čvrstog stanja</v>
      </c>
      <c r="D103" s="1" t="str" cm="1">
        <f t="array" ref="D103">_xlfn.UNIQUE(_xlfn._xlws.FILTER(data!$F2:$F1200,(data!$J2:$J1200=zimski!D102)*(data!$B2:$B1200=zimski!$A101),""))</f>
        <v/>
      </c>
      <c r="E103" s="6" t="str" cm="1">
        <f t="array" ref="E103">_xlfn.UNIQUE(_xlfn._xlws.FILTER(data!$F2:$F1200,(data!$J2:$J1200=zimski!E102)*(data!$B2:$B1200=zimski!$A101),""))</f>
        <v>Napredna kvantna fizika</v>
      </c>
      <c r="F103" s="1" t="str" cm="1">
        <f t="array" ref="F103">_xlfn.UNIQUE(_xlfn._xlws.FILTER(data!$F2:$F1200,(data!$J2:$J1200=zimski!F102)*(data!$B2:$B1200=zimski!$A101),""))</f>
        <v/>
      </c>
      <c r="G103" s="1" t="str" cm="1">
        <f t="array" ref="G103:G105">_xlfn.UNIQUE(_xlfn._xlws.FILTER(data!$F2:$F1200,(data!$J2:$J1200=zimski!G102)*(data!$B2:$B1200=zimski!$A101),""))</f>
        <v>Bioinformatika</v>
      </c>
      <c r="H103" s="1" t="str" cm="1">
        <f t="array" ref="H103">_xlfn.UNIQUE(_xlfn._xlws.FILTER(data!$F2:$F1200,(data!$J2:$J1200=zimski!H102)*(data!$B2:$B1200=zimski!$A101),""))</f>
        <v>Dinamika atoma u plinovima i tekućinama</v>
      </c>
      <c r="I103" s="1" t="str" cm="1">
        <f t="array" ref="I103">_xlfn.UNIQUE(_xlfn._xlws.FILTER(data!$F2:$F1200,(data!$J2:$J1200=zimski!I102)*(data!$B2:$B1200=zimski!$A101),""))</f>
        <v>Organska kemija</v>
      </c>
      <c r="J103" s="6" t="str" cm="1">
        <f t="array" ref="J103:J104">_xlfn.UNIQUE(_xlfn._xlws.FILTER(data!$F2:$F1200,(data!$J2:$J1200=zimski!J102)*(data!$B2:$B1200=zimski!$A101),""))</f>
        <v>Biofizika</v>
      </c>
    </row>
    <row r="104" spans="1:10" ht="51">
      <c r="A104" s="9" t="str">
        <v>Povijest klasične fizike</v>
      </c>
      <c r="C104" s="2" t="str">
        <v>Modeliranje i simulacije biomakromolekula</v>
      </c>
      <c r="E104" s="5"/>
      <c r="G104" s="2" t="str">
        <v>Biokemija I</v>
      </c>
      <c r="J104" s="5" t="str">
        <v>Eksperimentalne metode moderne fizike</v>
      </c>
    </row>
    <row r="105" spans="1:10" ht="51">
      <c r="A105" s="9"/>
      <c r="C105" s="1" t="str">
        <v>Kineziološka aktivnost, fitness i zdravlje</v>
      </c>
      <c r="E105" s="5"/>
      <c r="G105" s="2" t="str">
        <v>Molekularna biologija</v>
      </c>
      <c r="J105" s="5"/>
    </row>
    <row r="106" spans="1:10">
      <c r="A106" s="9"/>
      <c r="C106" s="1"/>
      <c r="E106" s="5"/>
      <c r="J106" s="5"/>
    </row>
    <row r="107" spans="1:10">
      <c r="A107" s="9"/>
      <c r="E107" s="5"/>
      <c r="J107" s="5"/>
    </row>
    <row r="108" spans="1:10">
      <c r="A108" s="9"/>
      <c r="E108" s="5"/>
      <c r="J108" s="5"/>
    </row>
    <row r="109" spans="1:10">
      <c r="A109" s="9"/>
      <c r="E109" s="5"/>
      <c r="J109" s="5"/>
    </row>
    <row r="110" spans="1:10">
      <c r="A110" s="9"/>
      <c r="E110" s="5"/>
      <c r="J110" s="5"/>
    </row>
    <row r="111" spans="1:10" ht="16" customHeight="1">
      <c r="A111" s="30" t="s">
        <v>435</v>
      </c>
      <c r="B111" s="31"/>
      <c r="C111" s="31"/>
      <c r="D111" s="31"/>
      <c r="E111" s="31"/>
      <c r="F111" s="31"/>
      <c r="G111" s="31"/>
      <c r="H111" s="31"/>
      <c r="I111" s="31"/>
      <c r="J111" s="32"/>
    </row>
    <row r="112" spans="1:10">
      <c r="A112" s="8">
        <f>A$2</f>
        <v>45691</v>
      </c>
      <c r="B112" s="3">
        <f>A112+1</f>
        <v>45692</v>
      </c>
      <c r="C112" s="3">
        <f>B112+1</f>
        <v>45693</v>
      </c>
      <c r="D112" s="3">
        <f>C112+1</f>
        <v>45694</v>
      </c>
      <c r="E112" s="4">
        <f>D112+1</f>
        <v>45695</v>
      </c>
      <c r="F112" s="3">
        <f>E112+3</f>
        <v>45698</v>
      </c>
      <c r="G112" s="3">
        <f>F112+1</f>
        <v>45699</v>
      </c>
      <c r="H112" s="3">
        <f>G112+1</f>
        <v>45700</v>
      </c>
      <c r="I112" s="3">
        <f>H112+1</f>
        <v>45701</v>
      </c>
      <c r="J112" s="4">
        <f>I112+1</f>
        <v>45702</v>
      </c>
    </row>
    <row r="113" spans="1:10" ht="51">
      <c r="A113" s="10" t="str" cm="1">
        <f t="array" ref="A113:A114">_xlfn.UNIQUE(_xlfn._xlws.FILTER(data!$F2:$F1200,(data!$J2:$J1200=zimski!A112)*(data!$B2:$B1200=zimski!$A111),""))</f>
        <v>Povijest klasične fizike</v>
      </c>
      <c r="B113" s="1" t="str" cm="1">
        <f t="array" ref="B113:B114">_xlfn.UNIQUE(_xlfn._xlws.FILTER(data!$F2:$F1200,(data!$J2:$J1200=zimski!B112)*(data!$B2:$B1200=zimski!$A111),""))</f>
        <v>Uvod u mehaniku fluida</v>
      </c>
      <c r="C113" s="1" t="str" cm="1">
        <f t="array" ref="C113:C114">_xlfn.UNIQUE(_xlfn._xlws.FILTER(data!$F2:$F1200,(data!$J2:$J1200=zimski!C112)*(data!$B2:$B1200=zimski!$A111),""))</f>
        <v>Fizika čvrstog stanja</v>
      </c>
      <c r="D113" s="1" t="str" cm="1">
        <f t="array" ref="D113">_xlfn.UNIQUE(_xlfn._xlws.FILTER(data!$F2:$F1200,(data!$J2:$J1200=zimski!D112)*(data!$B2:$B1200=zimski!$A111),""))</f>
        <v>Meteorologija I</v>
      </c>
      <c r="E113" s="6" t="str" cm="1">
        <f t="array" ref="E113:E114">_xlfn.UNIQUE(_xlfn._xlws.FILTER(data!$F2:$F1200,(data!$J2:$J1200=zimski!E112)*(data!$B2:$B1200=zimski!$A111),""))</f>
        <v>Napredna kvantna fizika</v>
      </c>
      <c r="F113" s="1" t="str" cm="1">
        <f t="array" ref="F113">_xlfn.UNIQUE(_xlfn._xlws.FILTER(data!$F2:$F1200,(data!$J2:$J1200=zimski!F112)*(data!$B2:$B1200=zimski!$A111),""))</f>
        <v>Ekstremne pojave u okolišu</v>
      </c>
      <c r="G113" s="1" t="str" cm="1">
        <f t="array" ref="G113">_xlfn.UNIQUE(_xlfn._xlws.FILTER(data!$F2:$F1200,(data!$J2:$J1200=zimski!G112)*(data!$B2:$B1200=zimski!$A111),""))</f>
        <v/>
      </c>
      <c r="H113" s="1" t="str" cm="1">
        <f t="array" ref="H113">_xlfn.UNIQUE(_xlfn._xlws.FILTER(data!$F2:$F1200,(data!$J2:$J1200=zimski!H112)*(data!$B2:$B1200=zimski!$A111),""))</f>
        <v>Modeliranje elektromagnetskih pojava u okolišu</v>
      </c>
      <c r="I113" s="1" t="str" cm="1">
        <f t="array" ref="I113">_xlfn.UNIQUE(_xlfn._xlws.FILTER(data!$F2:$F1200,(data!$J2:$J1200=zimski!I112)*(data!$B2:$B1200=zimski!$A111),""))</f>
        <v/>
      </c>
      <c r="J113" s="6" t="str" cm="1">
        <f t="array" ref="J113">_xlfn.UNIQUE(_xlfn._xlws.FILTER(data!$F2:$F1200,(data!$J2:$J1200=zimski!J112)*(data!$B2:$B1200=zimski!$A111),""))</f>
        <v/>
      </c>
    </row>
    <row r="114" spans="1:10" ht="51">
      <c r="A114" s="9" t="str">
        <v>Istraživački rad iz fizike okoliša</v>
      </c>
      <c r="B114" s="2" t="str">
        <v>Klimatski sustav</v>
      </c>
      <c r="C114" s="2" t="str">
        <v>Kineziološka aktivnost, fitness i zdravlje</v>
      </c>
      <c r="E114" s="5" t="str">
        <v>Fizika plazme i fuzijska tehnologija</v>
      </c>
      <c r="J114" s="5"/>
    </row>
    <row r="115" spans="1:10">
      <c r="A115" s="9"/>
      <c r="C115" s="1"/>
      <c r="E115" s="5"/>
      <c r="J115" s="5"/>
    </row>
    <row r="116" spans="1:10">
      <c r="A116" s="9"/>
      <c r="C116" s="1"/>
      <c r="E116" s="5"/>
      <c r="J116" s="5"/>
    </row>
    <row r="117" spans="1:10">
      <c r="A117" s="9"/>
      <c r="B117" s="1"/>
      <c r="E117" s="5"/>
      <c r="J117" s="5"/>
    </row>
    <row r="118" spans="1:10">
      <c r="A118" s="9"/>
      <c r="E118" s="5"/>
      <c r="J118" s="5"/>
    </row>
    <row r="119" spans="1:10">
      <c r="A119" s="9"/>
      <c r="E119" s="5"/>
      <c r="J119" s="5"/>
    </row>
    <row r="120" spans="1:10">
      <c r="A120" s="9"/>
      <c r="E120" s="5"/>
      <c r="J120" s="5"/>
    </row>
    <row r="121" spans="1:10" ht="16" customHeight="1">
      <c r="A121" s="30" t="s">
        <v>436</v>
      </c>
      <c r="B121" s="31"/>
      <c r="C121" s="31"/>
      <c r="D121" s="31"/>
      <c r="E121" s="31"/>
      <c r="F121" s="31"/>
      <c r="G121" s="31"/>
      <c r="H121" s="31"/>
      <c r="I121" s="31"/>
      <c r="J121" s="32"/>
    </row>
    <row r="122" spans="1:10">
      <c r="A122" s="8">
        <f>A$2</f>
        <v>45691</v>
      </c>
      <c r="B122" s="3">
        <f>A122+1</f>
        <v>45692</v>
      </c>
      <c r="C122" s="3">
        <f>B122+1</f>
        <v>45693</v>
      </c>
      <c r="D122" s="3">
        <f>C122+1</f>
        <v>45694</v>
      </c>
      <c r="E122" s="4">
        <f>D122+1</f>
        <v>45695</v>
      </c>
      <c r="F122" s="3">
        <f>E122+3</f>
        <v>45698</v>
      </c>
      <c r="G122" s="3">
        <f>F122+1</f>
        <v>45699</v>
      </c>
      <c r="H122" s="3">
        <f>G122+1</f>
        <v>45700</v>
      </c>
      <c r="I122" s="3">
        <f>H122+1</f>
        <v>45701</v>
      </c>
      <c r="J122" s="4">
        <f>I122+1</f>
        <v>45702</v>
      </c>
    </row>
    <row r="123" spans="1:10" ht="51">
      <c r="A123" s="10" t="str" cm="1">
        <f t="array" ref="A123:A125">_xlfn.UNIQUE(_xlfn._xlws.FILTER(data!$F2:$F1200,(data!$J2:$J1200=zimski!A122)*(data!$B2:$B1200=zimski!$A121),""))</f>
        <v>Povijest klasične fizike</v>
      </c>
      <c r="B123" s="1" t="str" cm="1">
        <f t="array" ref="B123">_xlfn.UNIQUE(_xlfn._xlws.FILTER(data!$F2:$F1200,(data!$J2:$J1200=zimski!B122)*(data!$B2:$B1200=zimski!$A121),""))</f>
        <v>Sociologija odgoja i obrazovanja</v>
      </c>
      <c r="C123" s="1" t="str" cm="1">
        <f t="array" ref="C123:C125">_xlfn.UNIQUE(_xlfn._xlws.FILTER(data!$F2:$F1200,(data!$J2:$J1200=zimski!C122)*(data!$B2:$B1200=zimski!$A121),""))</f>
        <v>Fizika čvrstog stanja</v>
      </c>
      <c r="D123" s="1" t="str" cm="1">
        <f t="array" ref="D123:D127">_xlfn.UNIQUE(_xlfn._xlws.FILTER(data!$F2:$F1200,(data!$J2:$J1200=zimski!D122)*(data!$B2:$B1200=zimski!$A121),""))</f>
        <v>Didaktika</v>
      </c>
      <c r="E123" s="6" t="str" cm="1">
        <f t="array" ref="E123">_xlfn.UNIQUE(_xlfn._xlws.FILTER(data!$F2:$F1200,(data!$J2:$J1200=zimski!E122)*(data!$B2:$B1200=zimski!$A121),""))</f>
        <v>Napredna kvantna fizika</v>
      </c>
      <c r="F123" s="1" t="str" cm="1">
        <f t="array" ref="F123:F124">_xlfn.UNIQUE(_xlfn._xlws.FILTER(data!$F2:$F1200,(data!$J2:$J1200=zimski!F122)*(data!$B2:$B1200=zimski!$A121),""))</f>
        <v>Metodika nastave fizike II</v>
      </c>
      <c r="G123" s="1" t="str" cm="1">
        <f t="array" ref="G123">_xlfn.UNIQUE(_xlfn._xlws.FILTER(data!$F2:$F1200,(data!$J2:$J1200=zimski!G122)*(data!$B2:$B1200=zimski!$A121),""))</f>
        <v/>
      </c>
      <c r="H123" s="1" t="str" cm="1">
        <f t="array" ref="H123">_xlfn.UNIQUE(_xlfn._xlws.FILTER(data!$F2:$F1200,(data!$J2:$J1200=zimski!H122)*(data!$B2:$B1200=zimski!$A121),""))</f>
        <v>3D printing</v>
      </c>
      <c r="I123" s="1" t="str" cm="1">
        <f t="array" ref="I123:I124">_xlfn.UNIQUE(_xlfn._xlws.FILTER(data!$F2:$F1200,(data!$J2:$J1200=zimski!I122)*(data!$B2:$B1200=zimski!$A121),""))</f>
        <v>Prvi koraci u istraživanju fizike</v>
      </c>
      <c r="J123" s="6" t="str" cm="1">
        <f t="array" ref="J123:J127">_xlfn.UNIQUE(_xlfn._xlws.FILTER(data!$F2:$F1200,(data!$J2:$J1200=zimski!J122)*(data!$B2:$B1200=zimski!$A121),""))</f>
        <v>Eksperimentalne metode moderne fizike</v>
      </c>
    </row>
    <row r="124" spans="1:10" ht="34">
      <c r="A124" s="9" t="str">
        <v>Elektronika I</v>
      </c>
      <c r="C124" s="2" t="str">
        <v>Psihologija odgoja i obrazovanja I</v>
      </c>
      <c r="D124" s="2" t="str">
        <v>Meteorologija I</v>
      </c>
      <c r="E124" s="5"/>
      <c r="F124" s="2" t="str">
        <v>Napredni modeli nastave</v>
      </c>
      <c r="H124" s="1"/>
      <c r="I124" s="2" t="str">
        <v>Strategija rada s darovitim učenicima</v>
      </c>
      <c r="J124" s="5" t="str">
        <v>Biofizika</v>
      </c>
    </row>
    <row r="125" spans="1:10" ht="51">
      <c r="A125" s="9" t="str">
        <v>Kvantno računanje</v>
      </c>
      <c r="C125" s="2" t="str">
        <v>Kineziološka aktivnost, fitness i zdravlje</v>
      </c>
      <c r="D125" s="2" t="str">
        <v>Metodologija istraživanja u obrazovanju</v>
      </c>
      <c r="E125" s="5"/>
      <c r="J125" s="5" t="str">
        <v>Pedagogija slobodnog vremena</v>
      </c>
    </row>
    <row r="126" spans="1:10" ht="34">
      <c r="A126" s="9"/>
      <c r="D126" s="1" t="str">
        <v>Praktikum iz osnova elektronike</v>
      </c>
      <c r="E126" s="5"/>
      <c r="J126" s="5" t="str">
        <v>Sustavi E - učenja</v>
      </c>
    </row>
    <row r="127" spans="1:10" ht="34">
      <c r="A127" s="9"/>
      <c r="C127" s="1"/>
      <c r="D127" s="2" t="str">
        <v>Upravljanje razredom</v>
      </c>
      <c r="E127" s="5"/>
      <c r="J127" s="5" t="str">
        <v>Teorija relativnosti</v>
      </c>
    </row>
    <row r="128" spans="1:10">
      <c r="A128" s="9"/>
      <c r="E128" s="5"/>
      <c r="J128" s="6"/>
    </row>
    <row r="129" spans="1:10">
      <c r="A129" s="9"/>
      <c r="E129" s="5"/>
      <c r="J129" s="5"/>
    </row>
    <row r="130" spans="1:10">
      <c r="A130" s="9"/>
      <c r="E130" s="5"/>
      <c r="J130" s="5"/>
    </row>
    <row r="131" spans="1:10" ht="16" customHeight="1">
      <c r="A131" s="30" t="s">
        <v>437</v>
      </c>
      <c r="B131" s="31"/>
      <c r="C131" s="31"/>
      <c r="D131" s="31"/>
      <c r="E131" s="31"/>
      <c r="F131" s="31"/>
      <c r="G131" s="31"/>
      <c r="H131" s="31"/>
      <c r="I131" s="31"/>
      <c r="J131" s="32"/>
    </row>
    <row r="132" spans="1:10">
      <c r="A132" s="8">
        <f>A$2</f>
        <v>45691</v>
      </c>
      <c r="B132" s="3">
        <f>A132+1</f>
        <v>45692</v>
      </c>
      <c r="C132" s="3">
        <f>B132+1</f>
        <v>45693</v>
      </c>
      <c r="D132" s="3">
        <f>C132+1</f>
        <v>45694</v>
      </c>
      <c r="E132" s="4">
        <f>D132+1</f>
        <v>45695</v>
      </c>
      <c r="F132" s="3">
        <f>E132+3</f>
        <v>45698</v>
      </c>
      <c r="G132" s="3">
        <f>F132+1</f>
        <v>45699</v>
      </c>
      <c r="H132" s="3">
        <f>G132+1</f>
        <v>45700</v>
      </c>
      <c r="I132" s="3">
        <f>H132+1</f>
        <v>45701</v>
      </c>
      <c r="J132" s="4">
        <f>I132+1</f>
        <v>45702</v>
      </c>
    </row>
    <row r="133" spans="1:10" ht="51">
      <c r="A133" s="10" t="str" cm="1">
        <f t="array" ref="A133:A136">_xlfn.UNIQUE(_xlfn._xlws.FILTER(data!$F2:$F1200,(data!$J2:$J1200=zimski!A132)*(data!$B2:$B1200=zimski!$A131),""))</f>
        <v>Elektronika I</v>
      </c>
      <c r="B133" s="1" t="str" cm="1">
        <f t="array" ref="B133:B134">_xlfn.UNIQUE(_xlfn._xlws.FILTER(data!$F2:$F1200,(data!$J2:$J1200=zimski!B132)*(data!$B2:$B1200=zimski!$A131),""))</f>
        <v>Simetrije u fizici</v>
      </c>
      <c r="C133" s="1" t="str" cm="1">
        <f t="array" ref="C133:C135">_xlfn.UNIQUE(_xlfn._xlws.FILTER(data!$F2:$F1200,(data!$J2:$J1200=zimski!C132)*(data!$B2:$B1200=zimski!$A131),""))</f>
        <v>Fizika čvrstog stanja</v>
      </c>
      <c r="D133" s="1" t="str" cm="1">
        <f t="array" ref="D133">_xlfn.UNIQUE(_xlfn._xlws.FILTER(data!$F2:$F1200,(data!$J2:$J1200=zimski!D132)*(data!$B2:$B1200=zimski!$A131),""))</f>
        <v>Praktikum iz osnova elektronike</v>
      </c>
      <c r="E133" s="6" t="str" cm="1">
        <f t="array" ref="E133:E134">_xlfn.UNIQUE(_xlfn._xlws.FILTER(data!$F2:$F1200,(data!$J2:$J1200=zimski!E132)*(data!$B2:$B1200=zimski!$A131),""))</f>
        <v>Napredna kvantna fizika</v>
      </c>
      <c r="F133" s="1" t="str" cm="1">
        <f t="array" ref="F133">_xlfn.UNIQUE(_xlfn._xlws.FILTER(data!$F2:$F1200,(data!$J2:$J1200=zimski!F132)*(data!$B2:$B1200=zimski!$A131),""))</f>
        <v/>
      </c>
      <c r="G133" s="1" t="str" cm="1">
        <f t="array" ref="G133">_xlfn.UNIQUE(_xlfn._xlws.FILTER(data!$F2:$F1200,(data!$J2:$J1200=zimski!G132)*(data!$B2:$B1200=zimski!$A131),""))</f>
        <v>Fizika elementarnih čestica II</v>
      </c>
      <c r="H133" s="1" t="str" cm="1">
        <f t="array" ref="H133:H134">_xlfn.UNIQUE(_xlfn._xlws.FILTER(data!$F2:$F1200,(data!$J2:$J1200=zimski!H132)*(data!$B2:$B1200=zimski!$A131),""))</f>
        <v>Dinamika atoma u plinovima i tekućinama</v>
      </c>
      <c r="I133" s="1" t="str" cm="1">
        <f t="array" ref="I133">_xlfn.UNIQUE(_xlfn._xlws.FILTER(data!$F2:$F1200,(data!$J2:$J1200=zimski!I132)*(data!$B2:$B1200=zimski!$A131),""))</f>
        <v>Istraživački rad iz računarske fizike II</v>
      </c>
      <c r="J133" s="6" t="str" cm="1">
        <f t="array" ref="J133:J136">_xlfn.UNIQUE(_xlfn._xlws.FILTER(data!$F2:$F1200,(data!$J2:$J1200=zimski!J132)*(data!$B2:$B1200=zimski!$A131),""))</f>
        <v>Eksperimentalne metode moderne fizike</v>
      </c>
    </row>
    <row r="134" spans="1:10" ht="34">
      <c r="A134" s="9" t="str">
        <v>Kvantno računanje</v>
      </c>
      <c r="B134" s="2" t="str">
        <v>Uvod u mehaniku fluida</v>
      </c>
      <c r="C134" s="2" t="str">
        <v>Baze podataka</v>
      </c>
      <c r="E134" s="5" t="str">
        <v>Fizika plazme i fuzijska tehnologija</v>
      </c>
      <c r="H134" s="2" t="str">
        <v>3D printing</v>
      </c>
      <c r="J134" s="5" t="str">
        <v>Teorija relativnosti</v>
      </c>
    </row>
    <row r="135" spans="1:10" ht="51">
      <c r="A135" s="9" t="str">
        <v>Povijest klasične fizike</v>
      </c>
      <c r="C135" s="1" t="str">
        <v>Kineziološka aktivnost, fitness i zdravlje</v>
      </c>
      <c r="E135" s="5"/>
      <c r="J135" s="5" t="str">
        <v>Astročestična fizika</v>
      </c>
    </row>
    <row r="136" spans="1:10" ht="34">
      <c r="A136" s="9" t="str">
        <v>Analiza podataka u fizici visokih energija</v>
      </c>
      <c r="E136" s="5"/>
      <c r="J136" s="5" t="str">
        <v>Biofizika</v>
      </c>
    </row>
    <row r="137" spans="1:10">
      <c r="A137" s="9"/>
      <c r="C137" s="1"/>
      <c r="E137" s="5"/>
      <c r="J137" s="5"/>
    </row>
    <row r="138" spans="1:10">
      <c r="A138" s="9"/>
      <c r="C138" s="1"/>
      <c r="E138" s="5"/>
      <c r="J138" s="5"/>
    </row>
    <row r="139" spans="1:10">
      <c r="A139" s="9"/>
      <c r="E139" s="5"/>
      <c r="J139" s="5"/>
    </row>
    <row r="140" spans="1:10">
      <c r="A140" s="9"/>
      <c r="E140" s="5"/>
      <c r="J140" s="5"/>
    </row>
    <row r="141" spans="1:10" ht="16" customHeight="1">
      <c r="A141" s="30" t="s">
        <v>438</v>
      </c>
      <c r="B141" s="31"/>
      <c r="C141" s="31"/>
      <c r="D141" s="31"/>
      <c r="E141" s="31"/>
      <c r="F141" s="31"/>
      <c r="G141" s="31"/>
      <c r="H141" s="31"/>
      <c r="I141" s="31"/>
      <c r="J141" s="32"/>
    </row>
    <row r="142" spans="1:10">
      <c r="A142" s="8">
        <f>A$2</f>
        <v>45691</v>
      </c>
      <c r="B142" s="3">
        <f>A142+1</f>
        <v>45692</v>
      </c>
      <c r="C142" s="3">
        <f>B142+1</f>
        <v>45693</v>
      </c>
      <c r="D142" s="3">
        <f>C142+1</f>
        <v>45694</v>
      </c>
      <c r="E142" s="4">
        <f>D142+1</f>
        <v>45695</v>
      </c>
      <c r="F142" s="3">
        <f>E142+3</f>
        <v>45698</v>
      </c>
      <c r="G142" s="3">
        <f>F142+1</f>
        <v>45699</v>
      </c>
      <c r="H142" s="3">
        <f>G142+1</f>
        <v>45700</v>
      </c>
      <c r="I142" s="3">
        <f>H142+1</f>
        <v>45701</v>
      </c>
      <c r="J142" s="4">
        <f>I142+1</f>
        <v>45702</v>
      </c>
    </row>
    <row r="143" spans="1:10" ht="68">
      <c r="A143" s="10" t="str" cm="1">
        <f t="array" ref="A143">_xlfn.UNIQUE(_xlfn._xlws.FILTER(data!$F2:$F1200,(data!$J2:$J1200=zimski!A142)*(data!$B2:$B1200=zimski!$A141),""))</f>
        <v>Metodika nastave informatike II</v>
      </c>
      <c r="B143" s="1" t="str" cm="1">
        <f t="array" ref="B143">_xlfn.UNIQUE(_xlfn._xlws.FILTER(data!$F2:$F1200,(data!$J2:$J1200=zimski!B142)*(data!$B2:$B1200=zimski!$A141),""))</f>
        <v>Sociologija odgoja i obrazovanja</v>
      </c>
      <c r="C143" s="1" t="str" cm="1">
        <f t="array" ref="C143:C144">_xlfn.UNIQUE(_xlfn._xlws.FILTER(data!$F2:$F1200,(data!$J2:$J1200=zimski!C142)*(data!$B2:$B1200=zimski!$A141),""))</f>
        <v>Psihologija odgoja i obrazovanja I</v>
      </c>
      <c r="D143" s="1" t="str" cm="1">
        <f t="array" ref="D143:D148">_xlfn.UNIQUE(_xlfn._xlws.FILTER(data!$F2:$F1200,(data!$J2:$J1200=zimski!D142)*(data!$B2:$B1200=zimski!$A141),""))</f>
        <v>Didaktika</v>
      </c>
      <c r="E143" s="6" t="str" cm="1">
        <f t="array" ref="E143:E145">_xlfn.UNIQUE(_xlfn._xlws.FILTER(data!$F2:$F1200,(data!$J2:$J1200=zimski!E142)*(data!$B2:$B1200=zimski!$A141),""))</f>
        <v>Proizvodni sustavi</v>
      </c>
      <c r="F143" s="1" t="str" cm="1">
        <f t="array" ref="F143:F144">_xlfn.UNIQUE(_xlfn._xlws.FILTER(data!$F2:$F1200,(data!$J2:$J1200=zimski!F142)*(data!$B2:$B1200=zimski!$A141),""))</f>
        <v>Metodički informatički seminar s nastavnom praksom I</v>
      </c>
      <c r="G143" s="1" t="str" cm="1">
        <f t="array" ref="G143">_xlfn.UNIQUE(_xlfn._xlws.FILTER(data!$F2:$F1200,(data!$J2:$J1200=zimski!G142)*(data!$B2:$B1200=zimski!$A141),""))</f>
        <v/>
      </c>
      <c r="H143" s="1" t="str" cm="1">
        <f t="array" ref="H143:H144">_xlfn.UNIQUE(_xlfn._xlws.FILTER(data!$F2:$F1200,(data!$J2:$J1200=zimski!H142)*(data!$B2:$B1200=zimski!$A141),""))</f>
        <v>Seminar iz metodike nastave tehničke kulture s nastavnom praksom I</v>
      </c>
      <c r="I143" s="1" t="str" cm="1">
        <f t="array" ref="I143:I144">_xlfn.UNIQUE(_xlfn._xlws.FILTER(data!$F2:$F1200,(data!$J2:$J1200=zimski!I142)*(data!$B2:$B1200=zimski!$A141),""))</f>
        <v>Uvod u umjetnu inteligenciju</v>
      </c>
      <c r="J143" s="6" t="str" cm="1">
        <f t="array" ref="J143:J144">_xlfn.UNIQUE(_xlfn._xlws.FILTER(data!$F2:$F1200,(data!$J2:$J1200=zimski!J142)*(data!$B2:$B1200=zimski!$A141),""))</f>
        <v>Sustavi E - učenja</v>
      </c>
    </row>
    <row r="144" spans="1:10" ht="34">
      <c r="A144" s="9"/>
      <c r="C144" s="2" t="str">
        <v>Metodika nastave tehničke kulture II</v>
      </c>
      <c r="D144" s="2" t="str">
        <v>Energetika</v>
      </c>
      <c r="E144" s="5" t="str">
        <v>Paralelno programiranje</v>
      </c>
      <c r="F144" s="2" t="str">
        <v>Napredni modeli nastave</v>
      </c>
      <c r="H144" s="1" t="str">
        <v>3D printing</v>
      </c>
      <c r="I144" s="2" t="str">
        <v>Inteligentni agenti</v>
      </c>
      <c r="J144" s="5" t="str">
        <v>Automatika II</v>
      </c>
    </row>
    <row r="145" spans="1:10" ht="34">
      <c r="A145" s="9"/>
      <c r="D145" s="2" t="str">
        <v>Praktikum iz elektrotehnike</v>
      </c>
      <c r="E145" s="5" t="str">
        <v>Programiranje mobilnih aplikacija</v>
      </c>
      <c r="J145" s="5"/>
    </row>
    <row r="146" spans="1:10" ht="34">
      <c r="A146" s="9"/>
      <c r="D146" s="1" t="str">
        <v>Praktikum iz osnova elektronike</v>
      </c>
      <c r="E146" s="5"/>
      <c r="J146" s="5"/>
    </row>
    <row r="147" spans="1:10" ht="51">
      <c r="A147" s="9"/>
      <c r="D147" s="1" t="str">
        <v>Metodologija istraživanja u obrazovanju</v>
      </c>
      <c r="E147" s="5"/>
      <c r="J147" s="5"/>
    </row>
    <row r="148" spans="1:10" ht="34">
      <c r="A148" s="9"/>
      <c r="D148" s="1" t="str">
        <v>Upravljanje razredom</v>
      </c>
      <c r="E148" s="5"/>
      <c r="J148" s="6"/>
    </row>
    <row r="149" spans="1:10">
      <c r="A149" s="9"/>
      <c r="D149" s="1"/>
      <c r="E149" s="5"/>
      <c r="J149" s="6"/>
    </row>
    <row r="150" spans="1:10">
      <c r="A150" s="9"/>
      <c r="E150" s="5"/>
      <c r="J150" s="6"/>
    </row>
    <row r="151" spans="1:10" ht="16" customHeight="1">
      <c r="A151" s="30" t="s">
        <v>439</v>
      </c>
      <c r="B151" s="31"/>
      <c r="C151" s="31"/>
      <c r="D151" s="31"/>
      <c r="E151" s="31"/>
      <c r="F151" s="31"/>
      <c r="G151" s="31"/>
      <c r="H151" s="31"/>
      <c r="I151" s="31"/>
      <c r="J151" s="32"/>
    </row>
    <row r="152" spans="1:10">
      <c r="A152" s="8">
        <f>A$2</f>
        <v>45691</v>
      </c>
      <c r="B152" s="3">
        <f>A152+1</f>
        <v>45692</v>
      </c>
      <c r="C152" s="3">
        <f>B152+1</f>
        <v>45693</v>
      </c>
      <c r="D152" s="3">
        <f>C152+1</f>
        <v>45694</v>
      </c>
      <c r="E152" s="4">
        <f>D152+1</f>
        <v>45695</v>
      </c>
      <c r="F152" s="3">
        <f>E152+3</f>
        <v>45698</v>
      </c>
      <c r="G152" s="3">
        <f>F152+1</f>
        <v>45699</v>
      </c>
      <c r="H152" s="3">
        <f>G152+1</f>
        <v>45700</v>
      </c>
      <c r="I152" s="3">
        <f>H152+1</f>
        <v>45701</v>
      </c>
      <c r="J152" s="4">
        <f>I152+1</f>
        <v>45702</v>
      </c>
    </row>
    <row r="153" spans="1:10" ht="68">
      <c r="A153" s="10" t="str" cm="1">
        <f t="array" ref="A153:A155">_xlfn.UNIQUE(_xlfn._xlws.FILTER(data!$F2:$F1200,(data!$J2:$J1200=zimski!A152)*(data!$B2:$B1200=zimski!$A151),""))</f>
        <v>Metodologija dizajna interakcija</v>
      </c>
      <c r="B153" s="1" t="str" cm="1">
        <f t="array" ref="B153:B154">_xlfn.UNIQUE(_xlfn._xlws.FILTER(data!$F2:$F1200,(data!$J2:$J1200=zimski!B152)*(data!$B2:$B1200=zimski!$A151),""))</f>
        <v>Sociologija odgoja i obrazovanja</v>
      </c>
      <c r="C153" s="1" t="str" cm="1">
        <f t="array" ref="C153:C154">_xlfn.UNIQUE(_xlfn._xlws.FILTER(data!$F2:$F1200,(data!$J2:$J1200=zimski!C152)*(data!$B2:$B1200=zimski!$A151),""))</f>
        <v>Psihologija odgoja i obrazovanja I</v>
      </c>
      <c r="D153" s="1" t="str" cm="1">
        <f t="array" ref="D153:D155">_xlfn.UNIQUE(_xlfn._xlws.FILTER(data!$F2:$F1200,(data!$J2:$J1200=zimski!D152)*(data!$B2:$B1200=zimski!$A151),""))</f>
        <v>Didaktika</v>
      </c>
      <c r="E153" s="6" t="str" cm="1">
        <f t="array" ref="E153:E154">_xlfn.UNIQUE(_xlfn._xlws.FILTER(data!$F2:$F1200,(data!$J2:$J1200=zimski!E152)*(data!$B2:$B1200=zimski!$A151),""))</f>
        <v>Paralelno programiranje</v>
      </c>
      <c r="F153" s="1" t="str" cm="1">
        <f t="array" ref="F153:F154">_xlfn.UNIQUE(_xlfn._xlws.FILTER(data!$F2:$F1200,(data!$J2:$J1200=zimski!F152)*(data!$B2:$B1200=zimski!$A151),""))</f>
        <v>Metodički informatički seminar s nastavnom praksom I</v>
      </c>
      <c r="G153" s="1" t="str" cm="1">
        <f t="array" ref="G153">_xlfn.UNIQUE(_xlfn._xlws.FILTER(data!$F2:$F1200,(data!$J2:$J1200=zimski!G152)*(data!$B2:$B1200=zimski!$A151),""))</f>
        <v>Osnove teorije strategijskih igara</v>
      </c>
      <c r="H153" s="1" t="str" cm="1">
        <f t="array" ref="H153">_xlfn.UNIQUE(_xlfn._xlws.FILTER(data!$F2:$F1200,(data!$J2:$J1200=zimski!H152)*(data!$B2:$B1200=zimski!$A151),""))</f>
        <v>Arhitekture neuronskih mreža</v>
      </c>
      <c r="I153" s="1" t="str" cm="1">
        <f t="array" ref="I153:I155">_xlfn.UNIQUE(_xlfn._xlws.FILTER(data!$F2:$F1200,(data!$J2:$J1200=zimski!I152)*(data!$B2:$B1200=zimski!$A151),""))</f>
        <v>Uvod u obradu prirodnog jezika</v>
      </c>
      <c r="J153" s="6" t="str" cm="1">
        <f t="array" ref="J153">_xlfn.UNIQUE(_xlfn._xlws.FILTER(data!$F2:$F1200,(data!$J2:$J1200=zimski!J152)*(data!$B2:$B1200=zimski!$A151),""))</f>
        <v>Sustavi E - učenja</v>
      </c>
    </row>
    <row r="154" spans="1:10" ht="51">
      <c r="A154" s="9" t="str">
        <v>Metodika nastave informatike II</v>
      </c>
      <c r="B154" s="2" t="str">
        <v>Obrada prirodnog jezika</v>
      </c>
      <c r="C154" s="2" t="str">
        <v>Vizualizacija podataka</v>
      </c>
      <c r="D154" s="2" t="str">
        <v>Metodologija istraživanja u obrazovanju</v>
      </c>
      <c r="E154" s="5" t="str">
        <v>Programiranje mobilnih aplikacija</v>
      </c>
      <c r="F154" s="2" t="str">
        <v>Napredni modeli nastave</v>
      </c>
      <c r="I154" s="2" t="str">
        <v>Uvod u podatkovnu znanost</v>
      </c>
      <c r="J154" s="5"/>
    </row>
    <row r="155" spans="1:10" ht="34">
      <c r="A155" s="9" t="str">
        <v>Poslovna analitika</v>
      </c>
      <c r="D155" s="1" t="str">
        <v>Upravljanje razredom</v>
      </c>
      <c r="E155" s="5"/>
      <c r="I155" s="2" t="str">
        <v>Inteligentni agenti</v>
      </c>
      <c r="J155" s="5"/>
    </row>
    <row r="156" spans="1:10">
      <c r="A156" s="9"/>
      <c r="E156" s="5"/>
      <c r="J156" s="6"/>
    </row>
    <row r="157" spans="1:10">
      <c r="A157" s="9"/>
      <c r="E157" s="5"/>
      <c r="I157" s="1"/>
      <c r="J157" s="6"/>
    </row>
    <row r="158" spans="1:10">
      <c r="A158" s="9"/>
      <c r="E158" s="5"/>
      <c r="J158" s="5"/>
    </row>
    <row r="159" spans="1:10">
      <c r="A159" s="9"/>
      <c r="E159" s="5"/>
      <c r="J159" s="5"/>
    </row>
    <row r="160" spans="1:10">
      <c r="A160" s="9"/>
      <c r="E160" s="5"/>
      <c r="J160" s="5"/>
    </row>
    <row r="161" spans="1:10" ht="16" customHeight="1">
      <c r="A161" s="30" t="s">
        <v>440</v>
      </c>
      <c r="B161" s="31"/>
      <c r="C161" s="31"/>
      <c r="D161" s="31"/>
      <c r="E161" s="31"/>
      <c r="F161" s="31"/>
      <c r="G161" s="31"/>
      <c r="H161" s="31"/>
      <c r="I161" s="31"/>
      <c r="J161" s="32"/>
    </row>
    <row r="162" spans="1:10">
      <c r="A162" s="8">
        <f>A$2</f>
        <v>45691</v>
      </c>
      <c r="B162" s="3">
        <f>A162+1</f>
        <v>45692</v>
      </c>
      <c r="C162" s="3">
        <f>B162+1</f>
        <v>45693</v>
      </c>
      <c r="D162" s="3">
        <f>C162+1</f>
        <v>45694</v>
      </c>
      <c r="E162" s="4">
        <f>D162+1</f>
        <v>45695</v>
      </c>
      <c r="F162" s="3">
        <f>E162+3</f>
        <v>45698</v>
      </c>
      <c r="G162" s="3">
        <f>F162+1</f>
        <v>45699</v>
      </c>
      <c r="H162" s="3">
        <f>G162+1</f>
        <v>45700</v>
      </c>
      <c r="I162" s="3">
        <f>H162+1</f>
        <v>45701</v>
      </c>
      <c r="J162" s="4">
        <f>I162+1</f>
        <v>45702</v>
      </c>
    </row>
    <row r="163" spans="1:10" ht="34">
      <c r="A163" s="10" t="str" cm="1">
        <f t="array" ref="A163:A164">_xlfn.UNIQUE(_xlfn._xlws.FILTER(data!$F2:$F1200,(data!$J2:$J1200=zimski!A162)*(data!$B2:$B1200=zimski!$A161),""))</f>
        <v>Povijest klasične fizike</v>
      </c>
      <c r="B163" s="1" t="str" cm="1">
        <f t="array" ref="B163">_xlfn.UNIQUE(_xlfn._xlws.FILTER(data!$F2:$F1200,(data!$J2:$J1200=zimski!B162)*(data!$B2:$B1200=zimski!$A161),""))</f>
        <v>Sociologija odgoja i obrazovanja</v>
      </c>
      <c r="C163" s="1" t="str" cm="1">
        <f t="array" ref="C163:C165">_xlfn.UNIQUE(_xlfn._xlws.FILTER(data!$F2:$F1200,(data!$J2:$J1200=zimski!C162)*(data!$B2:$B1200=zimski!$A161),""))</f>
        <v>Psihologija odgoja i obrazovanja I</v>
      </c>
      <c r="D163" s="1" t="str" cm="1">
        <f t="array" ref="D163:D166">_xlfn.UNIQUE(_xlfn._xlws.FILTER(data!$F2:$F1200,(data!$J2:$J1200=zimski!D162)*(data!$B2:$B1200=zimski!$A161),""))</f>
        <v>Didaktika</v>
      </c>
      <c r="E163" s="6" t="str" cm="1">
        <f t="array" ref="E163">_xlfn.UNIQUE(_xlfn._xlws.FILTER(data!$F2:$F1200,(data!$J2:$J1200=zimski!E162)*(data!$B2:$B1200=zimski!$A161),""))</f>
        <v>Napredna kvantna fizika</v>
      </c>
      <c r="F163" s="1" t="str" cm="1">
        <f t="array" ref="F163:F164">_xlfn.UNIQUE(_xlfn._xlws.FILTER(data!$F2:$F1200,(data!$J2:$J1200=zimski!F162)*(data!$B2:$B1200=zimski!$A161),""))</f>
        <v>Metodika nastave fizike II</v>
      </c>
      <c r="G163" s="1" t="str" cm="1">
        <f t="array" ref="G163">_xlfn.UNIQUE(_xlfn._xlws.FILTER(data!$F2:$F1200,(data!$J2:$J1200=zimski!G162)*(data!$B2:$B1200=zimski!$A161),""))</f>
        <v>Bioinformatika</v>
      </c>
      <c r="H163" s="1" t="str" cm="1">
        <f t="array" ref="H163:H164">_xlfn.UNIQUE(_xlfn._xlws.FILTER(data!$F2:$F1200,(data!$J2:$J1200=zimski!H162)*(data!$B2:$B1200=zimski!$A161),""))</f>
        <v>Metodika nastave matematike I</v>
      </c>
      <c r="I163" s="1" t="str" cm="1">
        <f t="array" ref="I163:I165">_xlfn.UNIQUE(_xlfn._xlws.FILTER(data!$F2:$F1200,(data!$J2:$J1200=zimski!I162)*(data!$B2:$B1200=zimski!$A161),""))</f>
        <v>Strategija rada s darovitim učenicima</v>
      </c>
      <c r="J163" s="6" t="str" cm="1">
        <f t="array" ref="J163:J166">_xlfn.UNIQUE(_xlfn._xlws.FILTER(data!$F2:$F1200,(data!$J2:$J1200=zimski!J162)*(data!$B2:$B1200=zimski!$A161),""))</f>
        <v>Povijest matematike</v>
      </c>
    </row>
    <row r="164" spans="1:10" ht="51">
      <c r="A164" s="9" t="str">
        <v>Kvantno računanje</v>
      </c>
      <c r="C164" s="2" t="str">
        <v>Kineziološka aktivnost, fitness i zdravlje</v>
      </c>
      <c r="D164" s="2" t="str">
        <v>Metodologija istraživanja u obrazovanju</v>
      </c>
      <c r="E164" s="5"/>
      <c r="F164" s="2" t="str">
        <v>Teorija igara</v>
      </c>
      <c r="H164" s="2" t="str">
        <v>Prvi koraci u istraživanju matematike</v>
      </c>
      <c r="I164" s="2" t="str">
        <v>Financijska matematika</v>
      </c>
      <c r="J164" s="5" t="str">
        <v>Pedagogija slobodnog vremena</v>
      </c>
    </row>
    <row r="165" spans="1:10" ht="34">
      <c r="A165" s="9"/>
      <c r="C165" s="2" t="str">
        <v>Fizika čvrstog stanja</v>
      </c>
      <c r="D165" s="1" t="str">
        <v>Upravljanje razredom</v>
      </c>
      <c r="E165" s="5"/>
      <c r="I165" s="2" t="str">
        <v>Prvi koraci u istraživanju fizike</v>
      </c>
      <c r="J165" s="5" t="str">
        <v>Sustavi E - učenja</v>
      </c>
    </row>
    <row r="166" spans="1:10" ht="17">
      <c r="A166" s="9"/>
      <c r="D166" t="str">
        <v>Meteorologija I</v>
      </c>
      <c r="E166" s="5"/>
      <c r="J166" s="6" t="str">
        <v>Teorija relativnosti</v>
      </c>
    </row>
    <row r="167" spans="1:10">
      <c r="A167" s="9"/>
      <c r="E167" s="5"/>
      <c r="J167" s="5"/>
    </row>
    <row r="168" spans="1:10">
      <c r="A168" s="9"/>
      <c r="E168" s="5"/>
      <c r="J168" s="5"/>
    </row>
    <row r="169" spans="1:10">
      <c r="A169" s="9"/>
      <c r="E169" s="5"/>
      <c r="J169" s="5"/>
    </row>
    <row r="170" spans="1:10">
      <c r="A170" s="9"/>
      <c r="E170" s="5"/>
      <c r="J170" s="5"/>
    </row>
    <row r="171" spans="1:10" ht="16" customHeight="1">
      <c r="A171" s="30" t="s">
        <v>441</v>
      </c>
      <c r="B171" s="31"/>
      <c r="C171" s="31"/>
      <c r="D171" s="31"/>
      <c r="E171" s="31"/>
      <c r="F171" s="31"/>
      <c r="G171" s="31"/>
      <c r="H171" s="31"/>
      <c r="I171" s="31"/>
      <c r="J171" s="32"/>
    </row>
    <row r="172" spans="1:10">
      <c r="A172" s="8">
        <f>A$2</f>
        <v>45691</v>
      </c>
      <c r="B172" s="3">
        <f>A172+1</f>
        <v>45692</v>
      </c>
      <c r="C172" s="3">
        <f>B172+1</f>
        <v>45693</v>
      </c>
      <c r="D172" s="3">
        <f>C172+1</f>
        <v>45694</v>
      </c>
      <c r="E172" s="4">
        <f>D172+1</f>
        <v>45695</v>
      </c>
      <c r="F172" s="3">
        <f>E172+3</f>
        <v>45698</v>
      </c>
      <c r="G172" s="3">
        <f>F172+1</f>
        <v>45699</v>
      </c>
      <c r="H172" s="3">
        <f>G172+1</f>
        <v>45700</v>
      </c>
      <c r="I172" s="3">
        <f>H172+1</f>
        <v>45701</v>
      </c>
      <c r="J172" s="4">
        <f>I172+1</f>
        <v>45702</v>
      </c>
    </row>
    <row r="173" spans="1:10" ht="68">
      <c r="A173" s="10" t="str" cm="1">
        <f t="array" ref="A173">_xlfn.UNIQUE(_xlfn._xlws.FILTER(data!$F2:$F1200,(data!$J2:$J1200=zimski!A172)*(data!$B2:$B1200=zimski!$A171),""))</f>
        <v>Metodika nastave informatike II</v>
      </c>
      <c r="B173" s="1" t="str" cm="1">
        <f t="array" ref="B173">_xlfn.UNIQUE(_xlfn._xlws.FILTER(data!$F2:$F1200,(data!$J2:$J1200=zimski!B172)*(data!$B2:$B1200=zimski!$A171),""))</f>
        <v>Sociologija odgoja i obrazovanja</v>
      </c>
      <c r="C173" s="1" t="str" cm="1">
        <f t="array" ref="C173">_xlfn.UNIQUE(_xlfn._xlws.FILTER(data!$F2:$F1200,(data!$J2:$J1200=zimski!C172)*(data!$B2:$B1200=zimski!$A171),""))</f>
        <v>Psihologija odgoja i obrazovanja I</v>
      </c>
      <c r="D173" s="1" t="str" cm="1">
        <f t="array" ref="D173">_xlfn.UNIQUE(_xlfn._xlws.FILTER(data!$F2:$F1200,(data!$J2:$J1200=zimski!D172)*(data!$B2:$B1200=zimski!$A171),""))</f>
        <v>Didaktika</v>
      </c>
      <c r="E173" s="6" t="str" cm="1">
        <f t="array" ref="E173:E175">_xlfn.UNIQUE(_xlfn._xlws.FILTER(data!$F2:$F1200,(data!$J2:$J1200=zimski!E172)*(data!$B2:$B1200=zimski!$A171),""))</f>
        <v>Paralelno programiranje</v>
      </c>
      <c r="F173" s="1" t="str" cm="1">
        <f t="array" ref="F173:F174">_xlfn.UNIQUE(_xlfn._xlws.FILTER(data!$F2:$F1200,(data!$J2:$J1200=zimski!F172)*(data!$B2:$B1200=zimski!$A171),""))</f>
        <v>Metodički informatički seminar s nastavnom praksom I</v>
      </c>
      <c r="G173" s="1" t="str" cm="1">
        <f t="array" ref="G173">_xlfn.UNIQUE(_xlfn._xlws.FILTER(data!$F2:$F1200,(data!$J2:$J1200=zimski!G172)*(data!$B2:$B1200=zimski!$A171),""))</f>
        <v/>
      </c>
      <c r="H173" s="1" t="str" cm="1">
        <f t="array" ref="H173:H176">_xlfn.UNIQUE(_xlfn._xlws.FILTER(data!$F2:$F1200,(data!$J2:$J1200=zimski!H172)*(data!$B2:$B1200=zimski!$A171),""))</f>
        <v>Metodika nastave matematike I</v>
      </c>
      <c r="I173" s="1" t="str" cm="1">
        <f t="array" ref="I173:I175">_xlfn.UNIQUE(_xlfn._xlws.FILTER(data!$F2:$F1200,(data!$J2:$J1200=zimski!I172)*(data!$B2:$B1200=zimski!$A171),""))</f>
        <v>Financijska matematika</v>
      </c>
      <c r="J173" s="6" t="str" cm="1">
        <f t="array" ref="J173:J174">_xlfn.UNIQUE(_xlfn._xlws.FILTER(data!$F2:$F1200,(data!$J2:$J1200=zimski!J172)*(data!$B2:$B1200=zimski!$A171),""))</f>
        <v>Povijest matematike</v>
      </c>
    </row>
    <row r="174" spans="1:10" ht="17">
      <c r="A174" s="9"/>
      <c r="E174" s="5" t="str">
        <v>Euklidski prostori</v>
      </c>
      <c r="F174" s="2" t="str">
        <v>Teorija igara</v>
      </c>
      <c r="H174" s="2" t="str">
        <v>3D printing</v>
      </c>
      <c r="I174" s="2" t="str">
        <v>Inteligentni agenti</v>
      </c>
      <c r="J174" s="5" t="str">
        <v>Sustavi E - učenja</v>
      </c>
    </row>
    <row r="175" spans="1:10" ht="34">
      <c r="A175" s="9"/>
      <c r="E175" s="5" t="str">
        <v>Programiranje mobilnih aplikacija</v>
      </c>
      <c r="H175" s="2" t="str">
        <v>Arhitekture neuronskih mreža</v>
      </c>
      <c r="I175" s="2" t="str">
        <v>Strategija rada s darovitim učenicima</v>
      </c>
      <c r="J175" s="6"/>
    </row>
    <row r="176" spans="1:10" ht="51">
      <c r="A176" s="9"/>
      <c r="E176" s="5"/>
      <c r="H176" s="1" t="str">
        <v>Prvi koraci u istraživanju matematike</v>
      </c>
      <c r="J176" s="5"/>
    </row>
    <row r="177" spans="1:10">
      <c r="A177" s="9"/>
      <c r="E177" s="5"/>
      <c r="I177" s="1"/>
      <c r="J177" s="5"/>
    </row>
    <row r="178" spans="1:10">
      <c r="A178" s="9"/>
      <c r="E178" s="5"/>
      <c r="I178" s="1"/>
      <c r="J178" s="5"/>
    </row>
    <row r="179" spans="1:10">
      <c r="A179" s="9"/>
      <c r="C179" s="1"/>
      <c r="E179" s="5"/>
      <c r="I179" s="1"/>
      <c r="J179" s="5"/>
    </row>
    <row r="180" spans="1:10">
      <c r="A180" s="9"/>
      <c r="E180" s="5"/>
      <c r="J180" s="5"/>
    </row>
    <row r="181" spans="1:10" ht="16" customHeight="1">
      <c r="A181" s="30" t="s">
        <v>442</v>
      </c>
      <c r="B181" s="31"/>
      <c r="C181" s="31"/>
      <c r="D181" s="31"/>
      <c r="E181" s="31"/>
      <c r="F181" s="31"/>
      <c r="G181" s="31"/>
      <c r="H181" s="31"/>
      <c r="I181" s="31"/>
      <c r="J181" s="32"/>
    </row>
    <row r="182" spans="1:10">
      <c r="A182" s="8">
        <f>A$2</f>
        <v>45691</v>
      </c>
      <c r="B182" s="3">
        <f>A182+1</f>
        <v>45692</v>
      </c>
      <c r="C182" s="3">
        <f>B182+1</f>
        <v>45693</v>
      </c>
      <c r="D182" s="3">
        <f>C182+1</f>
        <v>45694</v>
      </c>
      <c r="E182" s="4">
        <f>D182+1</f>
        <v>45695</v>
      </c>
      <c r="F182" s="3">
        <f>E182+3</f>
        <v>45698</v>
      </c>
      <c r="G182" s="3">
        <f>F182+1</f>
        <v>45699</v>
      </c>
      <c r="H182" s="3">
        <f>G182+1</f>
        <v>45700</v>
      </c>
      <c r="I182" s="3">
        <f>H182+1</f>
        <v>45701</v>
      </c>
      <c r="J182" s="4">
        <f>I182+1</f>
        <v>45702</v>
      </c>
    </row>
    <row r="183" spans="1:10" ht="34">
      <c r="A183" s="10" t="str" cm="1">
        <f t="array" ref="A183">_xlfn.UNIQUE(_xlfn._xlws.FILTER(data!$F2:$F1200,(data!$J2:$J1200=zimski!A182)*(data!$B2:$B1200=zimski!$A181),""))</f>
        <v/>
      </c>
      <c r="B183" s="1" t="str" cm="1">
        <f t="array" ref="B183">_xlfn.UNIQUE(_xlfn._xlws.FILTER(data!$F2:$F1200,(data!$J2:$J1200=zimski!B182)*(data!$B2:$B1200=zimski!$A181),""))</f>
        <v>Sociologija odgoja i obrazovanja</v>
      </c>
      <c r="C183" s="1" t="str" cm="1">
        <f t="array" ref="C183:C184">_xlfn.UNIQUE(_xlfn._xlws.FILTER(data!$F2:$F1200,(data!$J2:$J1200=zimski!C182)*(data!$B2:$B1200=zimski!$A181),""))</f>
        <v>Psihologija odgoja i obrazovanja I</v>
      </c>
      <c r="D183" s="1" t="str" cm="1">
        <f t="array" ref="D183:D185">_xlfn.UNIQUE(_xlfn._xlws.FILTER(data!$F2:$F1200,(data!$J2:$J1200=zimski!D182)*(data!$B2:$B1200=zimski!$A181),""))</f>
        <v>Didaktika</v>
      </c>
      <c r="E183" s="6" t="str" cm="1">
        <f t="array" ref="E183">_xlfn.UNIQUE(_xlfn._xlws.FILTER(data!$F2:$F1200,(data!$J2:$J1200=zimski!E182)*(data!$B2:$B1200=zimski!$A181),""))</f>
        <v>Euklidski prostori</v>
      </c>
      <c r="F183" s="1" t="str" cm="1">
        <f t="array" ref="F183:F184">_xlfn.UNIQUE(_xlfn._xlws.FILTER(data!$F2:$F1200,(data!$J2:$J1200=zimski!F182)*(data!$B2:$B1200=zimski!$A181),""))</f>
        <v>Teorija igara</v>
      </c>
      <c r="G183" s="1" t="str" cm="1">
        <f t="array" ref="G183">_xlfn.UNIQUE(_xlfn._xlws.FILTER(data!$F2:$F1200,(data!$J2:$J1200=zimski!G182)*(data!$B2:$B1200=zimski!$A181),""))</f>
        <v/>
      </c>
      <c r="H183" s="1" t="str" cm="1">
        <f t="array" ref="H183:H184">_xlfn.UNIQUE(_xlfn._xlws.FILTER(data!$F2:$F1200,(data!$J2:$J1200=zimski!H182)*(data!$B2:$B1200=zimski!$A181),""))</f>
        <v>Metodika nastave matematike I</v>
      </c>
      <c r="I183" s="1" t="str" cm="1">
        <f t="array" ref="I183:I184">_xlfn.UNIQUE(_xlfn._xlws.FILTER(data!$F2:$F1200,(data!$J2:$J1200=zimski!I182)*(data!$B2:$B1200=zimski!$A181),""))</f>
        <v>Financijska matematika</v>
      </c>
      <c r="J183" s="6" t="str" cm="1">
        <f t="array" ref="J183:J185">_xlfn.UNIQUE(_xlfn._xlws.FILTER(data!$F2:$F1200,(data!$J2:$J1200=zimski!J182)*(data!$B2:$B1200=zimski!$A181),""))</f>
        <v>Povijest matematike</v>
      </c>
    </row>
    <row r="184" spans="1:10" ht="51">
      <c r="A184" s="9"/>
      <c r="C184" s="1" t="str">
        <v>Kineziološka aktivnost, fitness i zdravlje</v>
      </c>
      <c r="D184" s="2" t="str">
        <v>Upravljanje razredom</v>
      </c>
      <c r="E184" s="5"/>
      <c r="F184" s="2" t="str">
        <v>Napredni modeli nastave</v>
      </c>
      <c r="H184" s="2" t="str">
        <v>Prvi koraci u istraživanju matematike</v>
      </c>
      <c r="I184" s="2" t="str">
        <v>Strategija rada s darovitim učenicima</v>
      </c>
      <c r="J184" s="5" t="str">
        <v>Pedagogija slobodnog vremena</v>
      </c>
    </row>
    <row r="185" spans="1:10" ht="51">
      <c r="A185" s="9"/>
      <c r="D185" s="1" t="str">
        <v>Metodologija istraživanja u obrazovanju</v>
      </c>
      <c r="E185" s="5"/>
      <c r="J185" s="5" t="str">
        <v>Sustavi E - učenja</v>
      </c>
    </row>
    <row r="186" spans="1:10">
      <c r="A186" s="9"/>
      <c r="C186" s="1"/>
      <c r="E186" s="5"/>
      <c r="I186" s="1"/>
      <c r="J186" s="5"/>
    </row>
    <row r="187" spans="1:10">
      <c r="A187" s="9"/>
      <c r="E187" s="5"/>
      <c r="J187" s="5"/>
    </row>
    <row r="188" spans="1:10">
      <c r="A188" s="9"/>
      <c r="E188" s="5"/>
      <c r="J188" s="7"/>
    </row>
    <row r="189" spans="1:10">
      <c r="A189" s="9"/>
      <c r="C189" s="1"/>
      <c r="E189" s="5"/>
      <c r="J189" s="5"/>
    </row>
    <row r="190" spans="1:10">
      <c r="A190" s="9"/>
      <c r="C190" s="1"/>
      <c r="E190" s="5"/>
      <c r="J190" s="5"/>
    </row>
    <row r="191" spans="1:10" ht="16" customHeight="1">
      <c r="A191" s="30" t="s">
        <v>443</v>
      </c>
      <c r="B191" s="31"/>
      <c r="C191" s="31"/>
      <c r="D191" s="31"/>
      <c r="E191" s="31"/>
      <c r="F191" s="31"/>
      <c r="G191" s="31"/>
      <c r="H191" s="31"/>
      <c r="I191" s="31"/>
      <c r="J191" s="32"/>
    </row>
    <row r="192" spans="1:10">
      <c r="A192" s="8">
        <f>A$2</f>
        <v>45691</v>
      </c>
      <c r="B192" s="3">
        <f>A192+1</f>
        <v>45692</v>
      </c>
      <c r="C192" s="3">
        <f>B192+1</f>
        <v>45693</v>
      </c>
      <c r="D192" s="3">
        <f>C192+1</f>
        <v>45694</v>
      </c>
      <c r="E192" s="4">
        <f>D192+1</f>
        <v>45695</v>
      </c>
      <c r="F192" s="3">
        <f>E192+3</f>
        <v>45698</v>
      </c>
      <c r="G192" s="3">
        <f>F192+1</f>
        <v>45699</v>
      </c>
      <c r="H192" s="3">
        <f>G192+1</f>
        <v>45700</v>
      </c>
      <c r="I192" s="3">
        <f>H192+1</f>
        <v>45701</v>
      </c>
      <c r="J192" s="4">
        <f>I192+1</f>
        <v>45702</v>
      </c>
    </row>
    <row r="193" spans="1:10" ht="34">
      <c r="A193" s="10" t="str" cm="1">
        <f t="array" ref="A193">_xlfn.UNIQUE(_xlfn._xlws.FILTER(data!$F2:$F1200,(data!$J2:$J1200=zimski!A192)*(data!$B2:$B1200=zimski!$A191),""))</f>
        <v/>
      </c>
      <c r="B193" s="1" t="str" cm="1">
        <f t="array" ref="B193:B194">_xlfn.UNIQUE(_xlfn._xlws.FILTER(data!$F2:$F1200,(data!$J2:$J1200=zimski!B192)*(data!$B2:$B1200=zimski!$A191),""))</f>
        <v>Statistika u računarstvu</v>
      </c>
      <c r="C193" s="1" t="str" cm="1">
        <f t="array" ref="C193:C194">_xlfn.UNIQUE(_xlfn._xlws.FILTER(data!$F2:$F1200,(data!$J2:$J1200=zimski!C192)*(data!$B2:$B1200=zimski!$A191),""))</f>
        <v>Složenost algoritama</v>
      </c>
      <c r="D193" s="1" t="str" cm="1">
        <f t="array" ref="D193">_xlfn.UNIQUE(_xlfn._xlws.FILTER(data!$F2:$F1200,(data!$J2:$J1200=zimski!D192)*(data!$B2:$B1200=zimski!$A191),""))</f>
        <v>Statistika</v>
      </c>
      <c r="E193" s="6" t="str" cm="1">
        <f t="array" ref="E193:E194">_xlfn.UNIQUE(_xlfn._xlws.FILTER(data!$F2:$F1200,(data!$J2:$J1200=zimski!E192)*(data!$B2:$B1200=zimski!$A191),""))</f>
        <v>Mjera i integral</v>
      </c>
      <c r="F193" s="1" t="str" cm="1">
        <f t="array" ref="F193:F194">_xlfn.UNIQUE(_xlfn._xlws.FILTER(data!$F2:$F1200,(data!$J2:$J1200=zimski!F192)*(data!$B2:$B1200=zimski!$A191),""))</f>
        <v>Strojno učenje</v>
      </c>
      <c r="G193" s="1" t="str" cm="1">
        <f t="array" ref="G193">_xlfn.UNIQUE(_xlfn._xlws.FILTER(data!$F2:$F1200,(data!$J2:$J1200=zimski!G192)*(data!$B2:$B1200=zimski!$A191),""))</f>
        <v/>
      </c>
      <c r="H193" s="1" t="str" cm="1">
        <f t="array" ref="H193">_xlfn.UNIQUE(_xlfn._xlws.FILTER(data!$F2:$F1200,(data!$J2:$J1200=zimski!H192)*(data!$B2:$B1200=zimski!$A191),""))</f>
        <v>Arhitekture neuronskih mreža</v>
      </c>
      <c r="I193" s="1" t="str" cm="1">
        <f t="array" ref="I193:I196">_xlfn.UNIQUE(_xlfn._xlws.FILTER(data!$F2:$F1200,(data!$J2:$J1200=zimski!I192)*(data!$B2:$B1200=zimski!$A191),""))</f>
        <v>Uvod u obradu prirodnog jezika</v>
      </c>
      <c r="J193" s="6" t="str" cm="1">
        <f t="array" ref="J193:J194">_xlfn.UNIQUE(_xlfn._xlws.FILTER(data!$F2:$F1200,(data!$J2:$J1200=zimski!J192)*(data!$B2:$B1200=zimski!$A191),""))</f>
        <v>Heuristički algoritmi</v>
      </c>
    </row>
    <row r="194" spans="1:10" ht="34">
      <c r="A194" s="9"/>
      <c r="B194" s="2" t="str">
        <v>Obrada prirodnog jezika</v>
      </c>
      <c r="C194" s="2" t="str">
        <v>Vizualizacija podataka</v>
      </c>
      <c r="E194" s="5" t="str">
        <v>Paralelno programiranje</v>
      </c>
      <c r="F194" s="2" t="str">
        <v>Teorija igara</v>
      </c>
      <c r="I194" s="2" t="str">
        <v>Uvod u podatkovnu znanost</v>
      </c>
      <c r="J194" s="5" t="str">
        <v>Slučajni procesi</v>
      </c>
    </row>
    <row r="195" spans="1:10" ht="34">
      <c r="A195" s="9"/>
      <c r="E195" s="5"/>
      <c r="I195" s="1" t="str">
        <v>Financijska matematika</v>
      </c>
      <c r="J195" s="5"/>
    </row>
    <row r="196" spans="1:10">
      <c r="A196" s="9"/>
      <c r="D196" s="1"/>
      <c r="E196" s="5"/>
      <c r="I196" s="2" t="str">
        <v>Inteligentni agenti</v>
      </c>
      <c r="J196" s="5"/>
    </row>
    <row r="197" spans="1:10">
      <c r="A197" s="9"/>
      <c r="E197" s="5"/>
      <c r="J197" s="5"/>
    </row>
    <row r="198" spans="1:10">
      <c r="A198" s="9"/>
      <c r="E198" s="5"/>
      <c r="J198" s="5"/>
    </row>
    <row r="199" spans="1:10">
      <c r="A199" s="9"/>
      <c r="E199" s="5"/>
      <c r="J199" s="5"/>
    </row>
    <row r="200" spans="1:10">
      <c r="A200" s="9"/>
      <c r="E200" s="5"/>
      <c r="J200" s="5"/>
    </row>
    <row r="201" spans="1:10">
      <c r="A201" s="30" t="s">
        <v>444</v>
      </c>
      <c r="B201" s="31"/>
      <c r="C201" s="31"/>
      <c r="D201" s="31"/>
      <c r="E201" s="31"/>
      <c r="F201" s="31"/>
      <c r="G201" s="31"/>
      <c r="H201" s="31"/>
      <c r="I201" s="31"/>
      <c r="J201" s="32"/>
    </row>
    <row r="202" spans="1:10">
      <c r="A202" s="8">
        <f>A$2</f>
        <v>45691</v>
      </c>
      <c r="B202" s="3">
        <f>A202+1</f>
        <v>45692</v>
      </c>
      <c r="C202" s="3">
        <f>B202+1</f>
        <v>45693</v>
      </c>
      <c r="D202" s="3">
        <f>C202+1</f>
        <v>45694</v>
      </c>
      <c r="E202" s="4">
        <f>D202+1</f>
        <v>45695</v>
      </c>
      <c r="F202" s="3">
        <f>E202+3</f>
        <v>45698</v>
      </c>
      <c r="G202" s="3">
        <f>F202+1</f>
        <v>45699</v>
      </c>
      <c r="H202" s="3">
        <f>G202+1</f>
        <v>45700</v>
      </c>
      <c r="I202" s="3">
        <f>H202+1</f>
        <v>45701</v>
      </c>
      <c r="J202" s="4">
        <f>I202+1</f>
        <v>45702</v>
      </c>
    </row>
    <row r="203" spans="1:10" ht="34">
      <c r="A203" s="10" t="str" cm="1">
        <f t="array" ref="A203">_xlfn.UNIQUE(_xlfn._xlws.FILTER(data!$F2:$F1200,(data!$J2:$J1200=zimski!A202)*(data!$B2:$B1200=zimski!$A201),""))</f>
        <v/>
      </c>
      <c r="B203" s="1" t="str" cm="1">
        <f t="array" ref="B203">_xlfn.UNIQUE(_xlfn._xlws.FILTER(data!$F2:$F1200,(data!$J2:$J1200=zimski!B202)*(data!$B2:$B1200=zimski!$A201),""))</f>
        <v>Statistika u računarstvu</v>
      </c>
      <c r="C203" s="1" t="str" cm="1">
        <f t="array" ref="C203:C204">_xlfn.UNIQUE(_xlfn._xlws.FILTER(data!$F2:$F1200,(data!$J2:$J1200=zimski!C202)*(data!$B2:$B1200=zimski!$A201),""))</f>
        <v>Baze podataka</v>
      </c>
      <c r="D203" s="1" t="str" cm="1">
        <f t="array" ref="D203">_xlfn.UNIQUE(_xlfn._xlws.FILTER(data!$F2:$F1200,(data!$J2:$J1200=zimski!D202)*(data!$B2:$B1200=zimski!$A201),""))</f>
        <v>Statistika</v>
      </c>
      <c r="E203" s="6" t="str" cm="1">
        <f t="array" ref="E203:E204">_xlfn.UNIQUE(_xlfn._xlws.FILTER(data!$F2:$F1200,(data!$J2:$J1200=zimski!E202)*(data!$B2:$B1200=zimski!$A201),""))</f>
        <v>Mjera i integral</v>
      </c>
      <c r="F203" s="1" t="str" cm="1">
        <f t="array" ref="F203:F204">_xlfn.UNIQUE(_xlfn._xlws.FILTER(data!$F2:$F1200,(data!$J2:$J1200=zimski!F202)*(data!$B2:$B1200=zimski!$A201),""))</f>
        <v>Strojno učenje</v>
      </c>
      <c r="G203" s="1" t="str" cm="1">
        <f t="array" ref="G203">_xlfn.UNIQUE(_xlfn._xlws.FILTER(data!$F2:$F1200,(data!$J2:$J1200=zimski!G202)*(data!$B2:$B1200=zimski!$A201),""))</f>
        <v/>
      </c>
      <c r="H203" s="1" t="str" cm="1">
        <f t="array" ref="H203">_xlfn.UNIQUE(_xlfn._xlws.FILTER(data!$F2:$F1200,(data!$J2:$J1200=zimski!H202)*(data!$B2:$B1200=zimski!$A201),""))</f>
        <v>Arhitekture neuronskih mreža</v>
      </c>
      <c r="I203" s="1" t="str" cm="1">
        <f t="array" ref="I203:I204">_xlfn.UNIQUE(_xlfn._xlws.FILTER(data!$F2:$F1200,(data!$J2:$J1200=zimski!I202)*(data!$B2:$B1200=zimski!$A201),""))</f>
        <v>Financijska matematika</v>
      </c>
      <c r="J203" s="6" t="str" cm="1">
        <f t="array" ref="J203:J204">_xlfn.UNIQUE(_xlfn._xlws.FILTER(data!$F2:$F1200,(data!$J2:$J1200=zimski!J202)*(data!$B2:$B1200=zimski!$A201),""))</f>
        <v>Heuristički algoritmi</v>
      </c>
    </row>
    <row r="204" spans="1:10" ht="34">
      <c r="A204" s="9"/>
      <c r="C204" s="2" t="str">
        <v>Složenost algoritama</v>
      </c>
      <c r="E204" s="5" t="str">
        <v>Paralelno programiranje</v>
      </c>
      <c r="F204" s="2" t="str">
        <v>Teorija igara</v>
      </c>
      <c r="I204" s="2" t="str">
        <v>Uvod u podatkovnu znanost</v>
      </c>
      <c r="J204" s="5" t="str">
        <v>Slučajni procesi</v>
      </c>
    </row>
    <row r="205" spans="1:10">
      <c r="A205" s="9"/>
      <c r="E205" s="5"/>
      <c r="J205" s="5"/>
    </row>
    <row r="206" spans="1:10">
      <c r="A206" s="9"/>
      <c r="E206" s="5"/>
      <c r="J206" s="5"/>
    </row>
    <row r="207" spans="1:10">
      <c r="A207" s="9"/>
      <c r="E207" s="5"/>
      <c r="J207" s="5"/>
    </row>
    <row r="208" spans="1:10">
      <c r="A208" s="9"/>
      <c r="E208" s="5"/>
      <c r="J208" s="5"/>
    </row>
    <row r="209" spans="1:10">
      <c r="A209" s="9"/>
      <c r="E209" s="5"/>
      <c r="J209" s="5"/>
    </row>
    <row r="210" spans="1:10">
      <c r="A210" s="9"/>
      <c r="E210" s="5"/>
      <c r="J210" s="5"/>
    </row>
    <row r="211" spans="1:10" ht="16" customHeight="1">
      <c r="A211" s="30" t="s">
        <v>445</v>
      </c>
      <c r="B211" s="31"/>
      <c r="C211" s="31"/>
      <c r="D211" s="31"/>
      <c r="E211" s="31"/>
      <c r="F211" s="31"/>
      <c r="G211" s="31"/>
      <c r="H211" s="31"/>
      <c r="I211" s="31"/>
      <c r="J211" s="32"/>
    </row>
    <row r="212" spans="1:10">
      <c r="A212" s="8">
        <f>A$2</f>
        <v>45691</v>
      </c>
      <c r="B212" s="3">
        <f>A212+1</f>
        <v>45692</v>
      </c>
      <c r="C212" s="3">
        <f>B212+1</f>
        <v>45693</v>
      </c>
      <c r="D212" s="3">
        <f>C212+1</f>
        <v>45694</v>
      </c>
      <c r="E212" s="4">
        <f>D212+1</f>
        <v>45695</v>
      </c>
      <c r="F212" s="3">
        <f>E212+3</f>
        <v>45698</v>
      </c>
      <c r="G212" s="3">
        <f>F212+1</f>
        <v>45699</v>
      </c>
      <c r="H212" s="3">
        <f>G212+1</f>
        <v>45700</v>
      </c>
      <c r="I212" s="3">
        <f>H212+1</f>
        <v>45701</v>
      </c>
      <c r="J212" s="4">
        <f>I212+1</f>
        <v>45702</v>
      </c>
    </row>
    <row r="213" spans="1:10" ht="34">
      <c r="A213" s="10" t="str" cm="1">
        <f t="array" ref="A213">_xlfn.UNIQUE(_xlfn._xlws.FILTER(data!$F2:$F1200,(data!$J2:$J1200=zimski!A212)*(data!$B2:$B1200=zimski!$A211),""))</f>
        <v>Povijest klasične fizike</v>
      </c>
      <c r="B213" s="1" t="str" cm="1">
        <f t="array" ref="B213">_xlfn.UNIQUE(_xlfn._xlws.FILTER(data!$F2:$F1200,(data!$J2:$J1200=zimski!B212)*(data!$B2:$B1200=zimski!$A211),""))</f>
        <v/>
      </c>
      <c r="C213" s="1" t="str" cm="1">
        <f t="array" ref="C213">_xlfn.UNIQUE(_xlfn._xlws.FILTER(data!$F2:$F1200,(data!$J2:$J1200=zimski!C212)*(data!$B2:$B1200=zimski!$A211),""))</f>
        <v/>
      </c>
      <c r="D213" s="1" t="str" cm="1">
        <f t="array" ref="D213">_xlfn.UNIQUE(_xlfn._xlws.FILTER(data!$F2:$F1200,(data!$J2:$J1200=zimski!D212)*(data!$B2:$B1200=zimski!$A211),""))</f>
        <v>Statistika</v>
      </c>
      <c r="E213" s="6" t="str" cm="1">
        <f t="array" ref="E213">_xlfn.UNIQUE(_xlfn._xlws.FILTER(data!$F2:$F1200,(data!$J2:$J1200=zimski!E212)*(data!$B2:$B1200=zimski!$A211),""))</f>
        <v>Mjera i integral</v>
      </c>
      <c r="F213" s="1" t="str" cm="1">
        <f t="array" ref="F213:F214">_xlfn.UNIQUE(_xlfn._xlws.FILTER(data!$F2:$F1200,(data!$J2:$J1200=zimski!F212)*(data!$B2:$B1200=zimski!$A211),""))</f>
        <v>Metrički prostori</v>
      </c>
      <c r="G213" s="1" t="str" cm="1">
        <f t="array" ref="G213">_xlfn.UNIQUE(_xlfn._xlws.FILTER(data!$F2:$F1200,(data!$J2:$J1200=zimski!G212)*(data!$B2:$B1200=zimski!$A211),""))</f>
        <v/>
      </c>
      <c r="H213" s="1" t="str" cm="1">
        <f t="array" ref="H213">_xlfn.UNIQUE(_xlfn._xlws.FILTER(data!$F2:$F1200,(data!$J2:$J1200=zimski!H212)*(data!$B2:$B1200=zimski!$A211),""))</f>
        <v/>
      </c>
      <c r="I213" s="1" t="str" cm="1">
        <f t="array" ref="I213">_xlfn.UNIQUE(_xlfn._xlws.FILTER(data!$F2:$F1200,(data!$J2:$J1200=zimski!I212)*(data!$B2:$B1200=zimski!$A211),""))</f>
        <v>Uvod u umjetnu inteligenciju</v>
      </c>
      <c r="J213" s="6" t="str" cm="1">
        <f t="array" ref="J213">_xlfn.UNIQUE(_xlfn._xlws.FILTER(data!$F2:$F1200,(data!$J2:$J1200=zimski!J212)*(data!$B2:$B1200=zimski!$A211),""))</f>
        <v>Slučajni procesi</v>
      </c>
    </row>
    <row r="214" spans="1:10" ht="51">
      <c r="A214" s="9"/>
      <c r="E214" s="5"/>
      <c r="F214" s="2" t="str">
        <v>Operatori na normiranim prostorima</v>
      </c>
      <c r="J214" s="5"/>
    </row>
    <row r="215" spans="1:10">
      <c r="A215" s="9"/>
      <c r="E215" s="5"/>
      <c r="J215" s="5"/>
    </row>
    <row r="216" spans="1:10">
      <c r="A216" s="9"/>
      <c r="E216" s="5"/>
      <c r="J216" s="5"/>
    </row>
    <row r="217" spans="1:10">
      <c r="A217" s="9"/>
      <c r="E217" s="5"/>
      <c r="J217" s="5"/>
    </row>
    <row r="218" spans="1:10">
      <c r="A218" s="9"/>
      <c r="E218" s="5"/>
      <c r="J218" s="5"/>
    </row>
    <row r="219" spans="1:10">
      <c r="A219" s="9"/>
      <c r="E219" s="5"/>
      <c r="J219" s="5"/>
    </row>
    <row r="220" spans="1:10">
      <c r="A220" s="9"/>
      <c r="E220" s="5"/>
      <c r="J220" s="5"/>
    </row>
    <row r="221" spans="1:10" ht="16" customHeight="1">
      <c r="A221" s="30" t="s">
        <v>26</v>
      </c>
      <c r="B221" s="31"/>
      <c r="C221" s="31"/>
      <c r="D221" s="31"/>
      <c r="E221" s="31"/>
      <c r="F221" s="31"/>
      <c r="G221" s="31"/>
      <c r="H221" s="31"/>
      <c r="I221" s="31"/>
      <c r="J221" s="32"/>
    </row>
    <row r="222" spans="1:10">
      <c r="A222" s="8">
        <f>A$2</f>
        <v>45691</v>
      </c>
      <c r="B222" s="3">
        <f>A222+1</f>
        <v>45692</v>
      </c>
      <c r="C222" s="3">
        <f>B222+1</f>
        <v>45693</v>
      </c>
      <c r="D222" s="3">
        <f>C222+1</f>
        <v>45694</v>
      </c>
      <c r="E222" s="4">
        <f>D222+1</f>
        <v>45695</v>
      </c>
      <c r="F222" s="3">
        <f>E222+3</f>
        <v>45698</v>
      </c>
      <c r="G222" s="3">
        <f>F222+1</f>
        <v>45699</v>
      </c>
      <c r="H222" s="3">
        <f>G222+1</f>
        <v>45700</v>
      </c>
      <c r="I222" s="3">
        <f>H222+1</f>
        <v>45701</v>
      </c>
      <c r="J222" s="4">
        <f>I222+1</f>
        <v>45702</v>
      </c>
    </row>
    <row r="223" spans="1:10" ht="51">
      <c r="A223" s="10" t="str" cm="1">
        <f t="array" ref="A223">_xlfn.UNIQUE(_xlfn._xlws.FILTER(data!$F2:$F1200,(data!$J2:$J1200=zimski!A222)*(data!$B2:$B1200=zimski!$A221),""))</f>
        <v>Biologija in silico</v>
      </c>
      <c r="B223" s="1" t="str" cm="1">
        <f t="array" ref="B223">_xlfn.UNIQUE(_xlfn._xlws.FILTER(data!$F2:$F1200,(data!$J2:$J1200=zimski!B222)*(data!$B2:$B1200=zimski!$A221),""))</f>
        <v>Biologija starenja</v>
      </c>
      <c r="C223" s="1" t="str" cm="1">
        <f t="array" ref="C223:C224">_xlfn.UNIQUE(_xlfn._xlws.FILTER(data!$F2:$F1200,(data!$J2:$J1200=zimski!C222)*(data!$B2:$B1200=zimski!$A221),""))</f>
        <v>Bioinformatika</v>
      </c>
      <c r="D223" s="1" t="str" cm="1">
        <f t="array" ref="D223:D224">_xlfn.UNIQUE(_xlfn._xlws.FILTER(data!$F2:$F1200,(data!$J2:$J1200=zimski!D222)*(data!$B2:$B1200=zimski!$A221),""))</f>
        <v>Viši praktikum iz biokemije</v>
      </c>
      <c r="E223" s="6" t="str" cm="1">
        <f t="array" ref="E223:E224">_xlfn.UNIQUE(_xlfn._xlws.FILTER(data!$F2:$F1200,(data!$J2:$J1200=zimski!E222)*(data!$B2:$B1200=zimski!$A221),""))</f>
        <v>Genomika i molekularna genetika eukariota</v>
      </c>
      <c r="F223" s="1" t="str" cm="1">
        <f t="array" ref="F223:F224">_xlfn.UNIQUE(_xlfn._xlws.FILTER(data!$F2:$F1200,(data!$J2:$J1200=zimski!F222)*(data!$B2:$B1200=zimski!$A221),""))</f>
        <v>Metodologija znanstveno-istraživačkog rada</v>
      </c>
      <c r="G223" s="1" t="str" cm="1">
        <f t="array" ref="G223">_xlfn.UNIQUE(_xlfn._xlws.FILTER(data!$F2:$F1200,(data!$J2:$J1200=zimski!G222)*(data!$B2:$B1200=zimski!$A221),""))</f>
        <v>Biokemija III</v>
      </c>
      <c r="H223" s="1" t="str" cm="1">
        <f t="array" ref="H223">_xlfn.UNIQUE(_xlfn._xlws.FILTER(data!$F2:$F1200,(data!$J2:$J1200=zimski!H222)*(data!$B2:$B1200=zimski!$A221),""))</f>
        <v>Razvojna biologija</v>
      </c>
      <c r="I223" s="1" t="str" cm="1">
        <f t="array" ref="I223:I224">_xlfn.UNIQUE(_xlfn._xlws.FILTER(data!$F2:$F1200,(data!$J2:$J1200=zimski!I222)*(data!$B2:$B1200=zimski!$A221),""))</f>
        <v>Molekularna biologija stanice</v>
      </c>
      <c r="J223" s="6" t="str" cm="1">
        <f t="array" ref="J223">_xlfn.UNIQUE(_xlfn._xlws.FILTER(data!$F2:$F1200,(data!$J2:$J1200=zimski!J222)*(data!$B2:$B1200=zimski!$A221),""))</f>
        <v>Strojno učenje u bioinformatici i medicini</v>
      </c>
    </row>
    <row r="224" spans="1:10" ht="51">
      <c r="A224" s="9"/>
      <c r="C224" s="2" t="str">
        <v>Instrumentalne metode analize</v>
      </c>
      <c r="D224" s="2" t="str">
        <v>Kancerogeneza i mutageneza</v>
      </c>
      <c r="E224" s="5" t="str">
        <v>Modelni organizmi u molekularnoj biologiji</v>
      </c>
      <c r="F224" s="2" t="str">
        <v>Osnove imunologije</v>
      </c>
      <c r="I224" s="2" t="str">
        <v>Toxicology</v>
      </c>
      <c r="J224" s="5"/>
    </row>
    <row r="225" spans="1:10">
      <c r="A225" s="9"/>
      <c r="E225" s="5"/>
      <c r="J225" s="6"/>
    </row>
    <row r="226" spans="1:10">
      <c r="A226" s="9"/>
      <c r="E226" s="5"/>
      <c r="J226" s="5"/>
    </row>
    <row r="227" spans="1:10">
      <c r="A227" s="9"/>
      <c r="E227" s="5"/>
      <c r="J227" s="5"/>
    </row>
    <row r="228" spans="1:10">
      <c r="A228" s="9"/>
      <c r="E228" s="5"/>
      <c r="J228" s="5"/>
    </row>
    <row r="229" spans="1:10">
      <c r="A229" s="9"/>
      <c r="E229" s="5"/>
      <c r="J229" s="5"/>
    </row>
    <row r="230" spans="1:10">
      <c r="A230" s="9"/>
      <c r="E230" s="5"/>
      <c r="J230" s="5"/>
    </row>
    <row r="231" spans="1:10" ht="16" customHeight="1">
      <c r="A231" s="30" t="s">
        <v>409</v>
      </c>
      <c r="B231" s="31"/>
      <c r="C231" s="31"/>
      <c r="D231" s="31"/>
      <c r="E231" s="31"/>
      <c r="F231" s="31"/>
      <c r="G231" s="31"/>
      <c r="H231" s="31"/>
      <c r="I231" s="31"/>
      <c r="J231" s="32"/>
    </row>
    <row r="232" spans="1:10">
      <c r="A232" s="8">
        <f>A$2</f>
        <v>45691</v>
      </c>
      <c r="B232" s="3">
        <f>A232+1</f>
        <v>45692</v>
      </c>
      <c r="C232" s="3">
        <f>B232+1</f>
        <v>45693</v>
      </c>
      <c r="D232" s="3">
        <f>C232+1</f>
        <v>45694</v>
      </c>
      <c r="E232" s="4">
        <f>D232+1</f>
        <v>45695</v>
      </c>
      <c r="F232" s="3">
        <f>E232+3</f>
        <v>45698</v>
      </c>
      <c r="G232" s="3">
        <f>F232+1</f>
        <v>45699</v>
      </c>
      <c r="H232" s="3">
        <f>G232+1</f>
        <v>45700</v>
      </c>
      <c r="I232" s="3">
        <f>H232+1</f>
        <v>45701</v>
      </c>
      <c r="J232" s="4">
        <f>I232+1</f>
        <v>45702</v>
      </c>
    </row>
    <row r="233" spans="1:10" ht="51">
      <c r="A233" s="10" t="str" cm="1">
        <f t="array" ref="A233">_xlfn.UNIQUE(_xlfn._xlws.FILTER(data!$F2:$F1200,(data!$J2:$J1200=zimski!A232)*(data!$B2:$B1200=zimski!$A231),""))</f>
        <v>Poslovna analitika</v>
      </c>
      <c r="B233" s="1" t="str" cm="1">
        <f t="array" ref="B233">_xlfn.UNIQUE(_xlfn._xlws.FILTER(data!$F2:$F1200,(data!$J2:$J1200=zimski!B232)*(data!$B2:$B1200=zimski!$A231),""))</f>
        <v>Obrada prirodnog jezika</v>
      </c>
      <c r="C233" s="1" t="str" cm="1">
        <f t="array" ref="C233">_xlfn.UNIQUE(_xlfn._xlws.FILTER(data!$F2:$F1200,(data!$J2:$J1200=zimski!C232)*(data!$B2:$B1200=zimski!$A231),""))</f>
        <v>Vizualizacija podataka</v>
      </c>
      <c r="D233" s="1" t="str" cm="1">
        <f t="array" ref="D233">_xlfn.UNIQUE(_xlfn._xlws.FILTER(data!$F2:$F1200,(data!$J2:$J1200=zimski!D232)*(data!$B2:$B1200=zimski!$A231),""))</f>
        <v>Uvod u podatkovnu znanost - primjeri dobre prakse</v>
      </c>
      <c r="E233" s="6" t="str" cm="1">
        <f t="array" ref="E233">_xlfn.UNIQUE(_xlfn._xlws.FILTER(data!$F2:$F1200,(data!$J2:$J1200=zimski!E232)*(data!$B2:$B1200=zimski!$A231),""))</f>
        <v>Paralelno programiranje</v>
      </c>
      <c r="F233" s="1" t="str" cm="1">
        <f t="array" ref="F233">_xlfn.UNIQUE(_xlfn._xlws.FILTER(data!$F2:$F1200,(data!$J2:$J1200=zimski!F232)*(data!$B2:$B1200=zimski!$A231),""))</f>
        <v>Strojno učenje</v>
      </c>
      <c r="G233" s="1" t="str" cm="1">
        <f t="array" ref="G233">_xlfn.UNIQUE(_xlfn._xlws.FILTER(data!$F2:$F1200,(data!$J2:$J1200=zimski!G232)*(data!$B2:$B1200=zimski!$A231),""))</f>
        <v>Linearna algebra, optimizacija i statistika</v>
      </c>
      <c r="H233" s="1" t="str" cm="1">
        <f t="array" ref="H233">_xlfn.UNIQUE(_xlfn._xlws.FILTER(data!$F2:$F1200,(data!$J2:$J1200=zimski!H232)*(data!$B2:$B1200=zimski!$A231),""))</f>
        <v>Arhitekture neuronskih mreža</v>
      </c>
      <c r="I233" s="1" t="str" cm="1">
        <f t="array" ref="I233">_xlfn.UNIQUE(_xlfn._xlws.FILTER(data!$F2:$F1200,(data!$J2:$J1200=zimski!I232)*(data!$B2:$B1200=zimski!$A231),""))</f>
        <v>Uvod u podatkovnu znanost</v>
      </c>
      <c r="J233" s="6" t="str" cm="1">
        <f t="array" ref="J233">_xlfn.UNIQUE(_xlfn._xlws.FILTER(data!$F2:$F1200,(data!$J2:$J1200=zimski!J232)*(data!$B2:$B1200=zimski!$A231),""))</f>
        <v>Diplomski rad - priprema</v>
      </c>
    </row>
    <row r="234" spans="1:10">
      <c r="A234" s="9"/>
      <c r="E234" s="5"/>
      <c r="H234" s="1"/>
      <c r="J234" s="5"/>
    </row>
    <row r="235" spans="1:10">
      <c r="A235" s="9"/>
      <c r="D235" s="1"/>
      <c r="E235" s="5"/>
      <c r="J235" s="5"/>
    </row>
    <row r="236" spans="1:10">
      <c r="A236" s="9"/>
      <c r="E236" s="5"/>
      <c r="J236" s="5"/>
    </row>
    <row r="237" spans="1:10">
      <c r="A237" s="9"/>
      <c r="E237" s="5"/>
      <c r="J237" s="5"/>
    </row>
    <row r="238" spans="1:10">
      <c r="A238" s="9"/>
      <c r="E238" s="5"/>
      <c r="J238" s="5"/>
    </row>
    <row r="239" spans="1:10">
      <c r="A239" s="9"/>
      <c r="E239" s="5"/>
      <c r="J239" s="5"/>
    </row>
    <row r="240" spans="1:10" ht="17" thickBot="1">
      <c r="A240" s="11"/>
      <c r="B240" s="12"/>
      <c r="C240" s="12"/>
      <c r="D240" s="12"/>
      <c r="E240" s="13"/>
      <c r="F240" s="12"/>
      <c r="G240" s="12"/>
      <c r="H240" s="12"/>
      <c r="I240" s="12"/>
      <c r="J240" s="13"/>
    </row>
  </sheetData>
  <mergeCells count="24">
    <mergeCell ref="A111:J111"/>
    <mergeCell ref="A1:J1"/>
    <mergeCell ref="A11:J11"/>
    <mergeCell ref="A21:J21"/>
    <mergeCell ref="A31:J31"/>
    <mergeCell ref="A41:J41"/>
    <mergeCell ref="A51:J51"/>
    <mergeCell ref="A61:J61"/>
    <mergeCell ref="A71:J71"/>
    <mergeCell ref="A81:J81"/>
    <mergeCell ref="A91:J91"/>
    <mergeCell ref="A101:J101"/>
    <mergeCell ref="A231:J231"/>
    <mergeCell ref="A121:J121"/>
    <mergeCell ref="A131:J131"/>
    <mergeCell ref="A141:J141"/>
    <mergeCell ref="A151:J151"/>
    <mergeCell ref="A161:J161"/>
    <mergeCell ref="A171:J171"/>
    <mergeCell ref="A181:J181"/>
    <mergeCell ref="A191:J191"/>
    <mergeCell ref="A201:J201"/>
    <mergeCell ref="A211:J211"/>
    <mergeCell ref="A221:J221"/>
  </mergeCells>
  <pageMargins left="0.7" right="0.7" top="0.75" bottom="0.75" header="0.3" footer="0.3"/>
  <pageSetup paperSize="9"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6B4AB2-BA6C-944D-B803-3157E142E05B}">
  <dimension ref="A1:U240"/>
  <sheetViews>
    <sheetView zoomScaleNormal="100" workbookViewId="0">
      <selection sqref="A1:J1"/>
    </sheetView>
  </sheetViews>
  <sheetFormatPr baseColWidth="10" defaultColWidth="10.83203125" defaultRowHeight="16"/>
  <cols>
    <col min="1" max="10" width="17.83203125" style="1" customWidth="1"/>
    <col min="11" max="11" width="4.1640625" style="1" customWidth="1"/>
    <col min="12" max="21" width="17.83203125" style="1" customWidth="1"/>
    <col min="22" max="16384" width="10.83203125" style="1"/>
  </cols>
  <sheetData>
    <row r="1" spans="1:21" ht="16" customHeight="1">
      <c r="A1" s="39" t="s">
        <v>5</v>
      </c>
      <c r="B1" s="40"/>
      <c r="C1" s="40"/>
      <c r="D1" s="40"/>
      <c r="E1" s="40"/>
      <c r="F1" s="40"/>
      <c r="G1" s="40"/>
      <c r="H1" s="40"/>
      <c r="I1" s="40"/>
      <c r="J1" s="41"/>
      <c r="K1" s="27"/>
      <c r="L1" s="39" t="s">
        <v>5</v>
      </c>
      <c r="M1" s="40"/>
      <c r="N1" s="40"/>
      <c r="O1" s="40"/>
      <c r="P1" s="40"/>
      <c r="Q1" s="40"/>
      <c r="R1" s="40"/>
      <c r="S1" s="40"/>
      <c r="T1" s="40"/>
      <c r="U1" s="41"/>
    </row>
    <row r="2" spans="1:21" ht="20" customHeight="1">
      <c r="A2" s="17">
        <v>45824</v>
      </c>
      <c r="B2" s="18">
        <f>A2+1</f>
        <v>45825</v>
      </c>
      <c r="C2" s="18">
        <f>B2+1</f>
        <v>45826</v>
      </c>
      <c r="D2" s="18">
        <f>C2+1</f>
        <v>45827</v>
      </c>
      <c r="E2" s="19">
        <f>D2+1</f>
        <v>45828</v>
      </c>
      <c r="F2" s="18">
        <f>E2+3</f>
        <v>45831</v>
      </c>
      <c r="G2" s="18">
        <f>F2+1</f>
        <v>45832</v>
      </c>
      <c r="H2" s="18">
        <f>G2+1</f>
        <v>45833</v>
      </c>
      <c r="I2" s="18">
        <f>H2+1</f>
        <v>45834</v>
      </c>
      <c r="J2" s="19">
        <f>I2+1</f>
        <v>45835</v>
      </c>
      <c r="K2" s="18"/>
      <c r="L2" s="17">
        <v>45838</v>
      </c>
      <c r="M2" s="18">
        <f>L2+1</f>
        <v>45839</v>
      </c>
      <c r="N2" s="18">
        <f>M2+1</f>
        <v>45840</v>
      </c>
      <c r="O2" s="18">
        <f>N2+1</f>
        <v>45841</v>
      </c>
      <c r="P2" s="19">
        <f>O2+1</f>
        <v>45842</v>
      </c>
      <c r="Q2" s="18">
        <f>P2+3</f>
        <v>45845</v>
      </c>
      <c r="R2" s="18">
        <f>Q2+1</f>
        <v>45846</v>
      </c>
      <c r="S2" s="18">
        <f>R2+1</f>
        <v>45847</v>
      </c>
      <c r="T2" s="18">
        <f>S2+1</f>
        <v>45848</v>
      </c>
      <c r="U2" s="19">
        <f>T2+1</f>
        <v>45849</v>
      </c>
    </row>
    <row r="3" spans="1:21" ht="51">
      <c r="A3" s="10" t="str" cm="1">
        <f t="array" ref="A3:A5">_xlfn.UNIQUE(_xlfn._xlws.FILTER(data!$F2:$F1200,(data!$L2:$L1200=ljetni!A2)*(data!$B2:$B1200=ljetni!$A1),""))</f>
        <v>Opća fizika</v>
      </c>
      <c r="B3" s="1" t="str" cm="1">
        <f t="array" ref="B3:B4">_xlfn.UNIQUE(_xlfn._xlws.FILTER(data!$F2:$F1200,(data!$L2:$L1200=ljetni!B2)*(data!$B2:$B1200=ljetni!$A1),""))</f>
        <v>Strani jezik u struci II (Engleski)</v>
      </c>
      <c r="C3" s="1" t="str" cm="1">
        <f t="array" ref="C3:C4">_xlfn.UNIQUE(_xlfn._xlws.FILTER(data!$F2:$F1200,(data!$L2:$L1200=ljetni!C2)*(data!$B2:$B1200=ljetni!$A1),""))</f>
        <v>Opća botanika</v>
      </c>
      <c r="D3" s="1" t="str" cm="1">
        <f t="array" ref="D3">_xlfn.UNIQUE(_xlfn._xlws.FILTER(data!$F2:$F1200,(data!$L2:$L1200=ljetni!D2)*(data!$B2:$B1200=ljetni!$A1),""))</f>
        <v/>
      </c>
      <c r="E3" s="6" t="str" cm="1">
        <f t="array" ref="E3:E5">_xlfn.UNIQUE(_xlfn._xlws.FILTER(data!$F2:$F1200,(data!$L2:$L1200=ljetni!E2)*(data!$B2:$B1200=ljetni!$A1),""))</f>
        <v>Statistika</v>
      </c>
      <c r="F3" s="1" t="str" cm="1">
        <f t="array" ref="F3:F5">_xlfn.UNIQUE(_xlfn._xlws.FILTER(data!$F2:$F1200,(data!$L2:$L1200=ljetni!F2)*(data!$B2:$B1200=ljetni!$A1),""))</f>
        <v>Začinsko i aromatsko bilje</v>
      </c>
      <c r="G3" s="1" t="str" cm="1">
        <f t="array" ref="G3:G5">_xlfn.UNIQUE(_xlfn._xlws.FILTER(data!$F2:$F1200,(data!$L2:$L1200=ljetni!G2)*(data!$B2:$B1200=ljetni!$A1),""))</f>
        <v>Informatika</v>
      </c>
      <c r="H3" s="1" t="str" cm="1">
        <f t="array" ref="H3">_xlfn.UNIQUE(_xlfn._xlws.FILTER(data!$F2:$F1200,(data!$L2:$L1200=ljetni!H2)*(data!$B2:$B1200=ljetni!$A1),""))</f>
        <v>Molekularna genetika</v>
      </c>
      <c r="I3" s="1" t="str" cm="1">
        <f t="array" ref="I3:I5">_xlfn.UNIQUE(_xlfn._xlws.FILTER(data!$F2:$F1200,(data!$L2:$L1200=ljetni!I2)*(data!$B2:$B1200=ljetni!$A1),""))</f>
        <v>Modelni organizmi i metode istraživanja u biologiji</v>
      </c>
      <c r="J3" s="6" t="str" cm="1">
        <f t="array" ref="J3:J5">_xlfn.UNIQUE(_xlfn._xlws.FILTER(data!$F2:$F1200,(data!$L2:$L1200=ljetni!J2)*(data!$B2:$B1200=ljetni!$A1),""))</f>
        <v>Anatomija i histologija</v>
      </c>
      <c r="L3" s="10" t="str" cm="1">
        <f t="array" ref="L3:L5">_xlfn.UNIQUE(_xlfn._xlws.FILTER(data!$F2:$F1200,(data!$M2:$M1200=ljetni!L2)*(data!$B2:$B1200=ljetni!$A1),""))</f>
        <v>Opća fizika</v>
      </c>
      <c r="M3" s="1" t="str" cm="1">
        <f t="array" ref="M3:M4">_xlfn.UNIQUE(_xlfn._xlws.FILTER(data!$F2:$F1200,(data!$M2:$M1200=ljetni!M2)*(data!$B2:$B1200=ljetni!$A1),""))</f>
        <v>Strani jezik u struci II (Engleski)</v>
      </c>
      <c r="N3" s="1" t="str" cm="1">
        <f t="array" ref="N3:N4">_xlfn.UNIQUE(_xlfn._xlws.FILTER(data!$F2:$F1200,(data!$M2:$M1200=ljetni!N2)*(data!$B2:$B1200=ljetni!$A1),""))</f>
        <v>Opća botanika</v>
      </c>
      <c r="O3" s="1" t="str" cm="1">
        <f t="array" ref="O3">_xlfn.UNIQUE(_xlfn._xlws.FILTER(data!$F2:$F1200,(data!$M2:$M1200=ljetni!O2)*(data!$B2:$B1200=ljetni!$A1),""))</f>
        <v>Biologija stanice</v>
      </c>
      <c r="P3" s="6" t="str" cm="1">
        <f t="array" ref="P3:P5">_xlfn.UNIQUE(_xlfn._xlws.FILTER(data!$F2:$F1200,(data!$M2:$M1200=ljetni!P2)*(data!$B2:$B1200=ljetni!$A1),""))</f>
        <v>Statistika</v>
      </c>
      <c r="Q3" s="1" t="str" cm="1">
        <f t="array" ref="Q3:Q5">_xlfn.UNIQUE(_xlfn._xlws.FILTER(data!$F2:$F1200,(data!$M2:$M1200=ljetni!Q2)*(data!$B2:$B1200=ljetni!$A1),""))</f>
        <v>Začinsko i aromatsko bilje</v>
      </c>
      <c r="R3" s="1" t="str" cm="1">
        <f t="array" ref="R3:R5">_xlfn.UNIQUE(_xlfn._xlws.FILTER(data!$F2:$F1200,(data!$M2:$M1200=ljetni!R2)*(data!$B2:$B1200=ljetni!$A1),""))</f>
        <v>Informatika</v>
      </c>
      <c r="S3" s="1" t="str" cm="1">
        <f t="array" ref="S3">_xlfn.UNIQUE(_xlfn._xlws.FILTER(data!$F2:$F1200,(data!$M2:$M1200=ljetni!S2)*(data!$B2:$B1200=ljetni!$A1),""))</f>
        <v>Molekularna genetika</v>
      </c>
      <c r="T3" s="1" t="str" cm="1">
        <f t="array" ref="T3:T5">_xlfn.UNIQUE(_xlfn._xlws.FILTER(data!$F2:$F1200,(data!$M2:$M1200=ljetni!T2)*(data!$B2:$B1200=ljetni!$A1),""))</f>
        <v>Modelni organizmi i metode istraživanja u biologiji</v>
      </c>
      <c r="U3" s="6" t="str" cm="1">
        <f t="array" ref="U3:U5">_xlfn.UNIQUE(_xlfn._xlws.FILTER(data!$F2:$F1200,(data!$M2:$M1200=ljetni!U2)*(data!$B2:$B1200=ljetni!$A1),""))</f>
        <v>Anatomija i histologija</v>
      </c>
    </row>
    <row r="4" spans="1:21" ht="34">
      <c r="A4" s="10" t="str">
        <v>Biološka oceanografija</v>
      </c>
      <c r="B4" s="1" t="str">
        <v>Sistematska botanika</v>
      </c>
      <c r="C4" s="1" t="str">
        <v>Analitičke metode</v>
      </c>
      <c r="E4" s="6" t="str">
        <v>Beskralježnjaci</v>
      </c>
      <c r="F4" s="1" t="str">
        <v>Ekologija II</v>
      </c>
      <c r="G4" s="1" t="str">
        <v>Alge i gljive</v>
      </c>
      <c r="I4" s="1" t="str">
        <v>Evolucija čovjeka</v>
      </c>
      <c r="J4" s="6" t="str">
        <v>Ekologija ponašanja životinja</v>
      </c>
      <c r="L4" s="10" t="str">
        <v>Biološka oceanografija</v>
      </c>
      <c r="M4" s="1" t="str">
        <v>Sistematska botanika</v>
      </c>
      <c r="N4" s="1" t="str">
        <v>Analitičke metode</v>
      </c>
      <c r="P4" s="6" t="str">
        <v>Beskralježnjaci</v>
      </c>
      <c r="Q4" s="1" t="str">
        <v>Ekologija II</v>
      </c>
      <c r="R4" s="1" t="str">
        <v>Alge i gljive</v>
      </c>
      <c r="T4" s="1" t="str">
        <v>Evolucija čovjeka</v>
      </c>
      <c r="U4" s="6" t="str">
        <v>Ekologija ponašanja životinja</v>
      </c>
    </row>
    <row r="5" spans="1:21" ht="68">
      <c r="A5" s="10" t="str">
        <v>Prirodni toksini u moru</v>
      </c>
      <c r="E5" s="6" t="str">
        <v>Animalna fiziologija</v>
      </c>
      <c r="F5" s="1" t="str">
        <v>Biokemija II</v>
      </c>
      <c r="G5" s="1" t="str">
        <v>Konzervacijska biologija</v>
      </c>
      <c r="I5" s="1" t="str">
        <v>Izolacija i primjena eteričnih ulja</v>
      </c>
      <c r="J5" s="6" t="str">
        <v>Primjena mikroskopijskih tehnika u prirodnim znanostima</v>
      </c>
      <c r="L5" s="10" t="str">
        <v>Prirodni toksini u moru</v>
      </c>
      <c r="P5" s="6" t="str">
        <v>Animalna fiziologija</v>
      </c>
      <c r="Q5" s="1" t="str">
        <v>Biokemija II</v>
      </c>
      <c r="R5" s="1" t="str">
        <v>Konzervacijska biologija</v>
      </c>
      <c r="T5" s="1" t="str">
        <v>Izolacija i primjena eteričnih ulja</v>
      </c>
      <c r="U5" s="6" t="str">
        <v>Primjena mikroskopijskih tehnika u prirodnim znanostima</v>
      </c>
    </row>
    <row r="6" spans="1:21">
      <c r="A6" s="10"/>
      <c r="E6" s="6"/>
      <c r="J6" s="6"/>
      <c r="L6" s="10"/>
      <c r="P6" s="6"/>
      <c r="U6" s="6"/>
    </row>
    <row r="7" spans="1:21">
      <c r="A7" s="10"/>
      <c r="E7" s="6"/>
      <c r="J7" s="6"/>
      <c r="L7" s="10"/>
      <c r="P7" s="6"/>
      <c r="U7" s="6"/>
    </row>
    <row r="8" spans="1:21">
      <c r="A8" s="10"/>
      <c r="E8" s="6"/>
      <c r="J8" s="6"/>
      <c r="L8" s="10"/>
      <c r="P8" s="6"/>
      <c r="U8" s="6"/>
    </row>
    <row r="9" spans="1:21">
      <c r="A9" s="10"/>
      <c r="E9" s="6"/>
      <c r="J9" s="6"/>
      <c r="L9" s="10"/>
      <c r="P9" s="6"/>
      <c r="U9" s="6"/>
    </row>
    <row r="10" spans="1:21">
      <c r="A10" s="10"/>
      <c r="E10" s="6"/>
      <c r="J10" s="6"/>
      <c r="L10" s="10"/>
      <c r="P10" s="6"/>
      <c r="U10" s="6"/>
    </row>
    <row r="11" spans="1:21" ht="16" customHeight="1">
      <c r="A11" s="39" t="s">
        <v>57</v>
      </c>
      <c r="B11" s="40"/>
      <c r="C11" s="40"/>
      <c r="D11" s="40"/>
      <c r="E11" s="40"/>
      <c r="F11" s="40"/>
      <c r="G11" s="40"/>
      <c r="H11" s="40"/>
      <c r="I11" s="40"/>
      <c r="J11" s="41"/>
      <c r="K11" s="27"/>
      <c r="L11" s="39" t="s">
        <v>57</v>
      </c>
      <c r="M11" s="40"/>
      <c r="N11" s="40"/>
      <c r="O11" s="40"/>
      <c r="P11" s="40"/>
      <c r="Q11" s="40"/>
      <c r="R11" s="40"/>
      <c r="S11" s="40"/>
      <c r="T11" s="40"/>
      <c r="U11" s="41"/>
    </row>
    <row r="12" spans="1:21">
      <c r="A12" s="17">
        <f>A$2</f>
        <v>45824</v>
      </c>
      <c r="B12" s="18">
        <f>A12+1</f>
        <v>45825</v>
      </c>
      <c r="C12" s="18">
        <f>B12+1</f>
        <v>45826</v>
      </c>
      <c r="D12" s="18">
        <f>C12+1</f>
        <v>45827</v>
      </c>
      <c r="E12" s="19">
        <f>D12+1</f>
        <v>45828</v>
      </c>
      <c r="F12" s="18">
        <f>E12+3</f>
        <v>45831</v>
      </c>
      <c r="G12" s="18">
        <f>F12+1</f>
        <v>45832</v>
      </c>
      <c r="H12" s="18">
        <f>G12+1</f>
        <v>45833</v>
      </c>
      <c r="I12" s="18">
        <f>H12+1</f>
        <v>45834</v>
      </c>
      <c r="J12" s="19">
        <f>I12+1</f>
        <v>45835</v>
      </c>
      <c r="K12" s="18"/>
      <c r="L12" s="17">
        <f>L$2</f>
        <v>45838</v>
      </c>
      <c r="M12" s="18">
        <f>L12+1</f>
        <v>45839</v>
      </c>
      <c r="N12" s="18">
        <f>M12+1</f>
        <v>45840</v>
      </c>
      <c r="O12" s="18">
        <f>N12+1</f>
        <v>45841</v>
      </c>
      <c r="P12" s="19">
        <f>O12+1</f>
        <v>45842</v>
      </c>
      <c r="Q12" s="18">
        <f>P12+3</f>
        <v>45845</v>
      </c>
      <c r="R12" s="18">
        <f>Q12+1</f>
        <v>45846</v>
      </c>
      <c r="S12" s="18">
        <f>R12+1</f>
        <v>45847</v>
      </c>
      <c r="T12" s="18">
        <f>S12+1</f>
        <v>45848</v>
      </c>
      <c r="U12" s="19">
        <f>T12+1</f>
        <v>45849</v>
      </c>
    </row>
    <row r="13" spans="1:21" ht="34">
      <c r="A13" s="10" t="str" cm="1">
        <f t="array" ref="A13:A16">_xlfn.UNIQUE(_xlfn._xlws.FILTER(data!$F2:$F1200,(data!$L2:$L1200=ljetni!A12)*(data!$B2:$B1200=ljetni!$A11),""))</f>
        <v>Opća fizika</v>
      </c>
      <c r="B13" s="1" t="str" cm="1">
        <f t="array" ref="B13:B14">_xlfn.UNIQUE(_xlfn._xlws.FILTER(data!$F2:$F1200,(data!$L2:$L1200=ljetni!B12)*(data!$B2:$B1200=ljetni!$A11),""))</f>
        <v>Strani jezik u struci II (Engleski)</v>
      </c>
      <c r="C13" s="1" t="str" cm="1">
        <f t="array" ref="C13:C15">_xlfn.UNIQUE(_xlfn._xlws.FILTER(data!$F2:$F1200,(data!$L2:$L1200=ljetni!C12)*(data!$B2:$B1200=ljetni!$A11),""))</f>
        <v>Opća botanika</v>
      </c>
      <c r="D13" s="1" t="str" cm="1">
        <f t="array" ref="D13">_xlfn.UNIQUE(_xlfn._xlws.FILTER(data!$F2:$F1200,(data!$L2:$L1200=ljetni!D12)*(data!$B2:$B1200=ljetni!$A11),""))</f>
        <v/>
      </c>
      <c r="E13" s="6" t="str" cm="1">
        <f t="array" ref="E13:E17">_xlfn.UNIQUE(_xlfn._xlws.FILTER(data!$F2:$F1200,(data!$L2:$L1200=ljetni!E12)*(data!$B2:$B1200=ljetni!$A11),""))</f>
        <v>Anatomija čovjeka</v>
      </c>
      <c r="F13" s="1" t="str" cm="1">
        <f t="array" ref="F13:F17">_xlfn.UNIQUE(_xlfn._xlws.FILTER(data!$F2:$F1200,(data!$L2:$L1200=ljetni!F12)*(data!$B2:$B1200=ljetni!$A11),""))</f>
        <v>Praktikum iz opće kemije II</v>
      </c>
      <c r="G13" s="1" t="str" cm="1">
        <f t="array" ref="G13:G14">_xlfn.UNIQUE(_xlfn._xlws.FILTER(data!$F2:$F1200,(data!$L2:$L1200=ljetni!G12)*(data!$B2:$B1200=ljetni!$A11),""))</f>
        <v>Informatika</v>
      </c>
      <c r="H13" s="1" t="str" cm="1">
        <f t="array" ref="H13:H14">_xlfn.UNIQUE(_xlfn._xlws.FILTER(data!$F2:$F1200,(data!$L2:$L1200=ljetni!H12)*(data!$B2:$B1200=ljetni!$A11),""))</f>
        <v>Opća kemija II</v>
      </c>
      <c r="I13" s="1" t="str" cm="1">
        <f t="array" ref="I13:I14">_xlfn.UNIQUE(_xlfn._xlws.FILTER(data!$F2:$F1200,(data!$L2:$L1200=ljetni!I12)*(data!$B2:$B1200=ljetni!$A11),""))</f>
        <v>Izolacija i primjena eteričnih ulja</v>
      </c>
      <c r="J13" s="6" t="str" cm="1">
        <f t="array" ref="J13">_xlfn.UNIQUE(_xlfn._xlws.FILTER(data!$F2:$F1200,(data!$L2:$L1200=ljetni!J12)*(data!$B2:$B1200=ljetni!$A11),""))</f>
        <v/>
      </c>
      <c r="L13" s="10" t="str" cm="1">
        <f t="array" ref="L13:L17">_xlfn.UNIQUE(_xlfn._xlws.FILTER(data!$F12:$F1210,(data!$M12:$M1210=ljetni!L12)*(data!$B12:$B1210=ljetni!$A11),""))</f>
        <v>Opća fizika</v>
      </c>
      <c r="M13" s="1" t="str" cm="1">
        <f t="array" ref="M13:M14">_xlfn.UNIQUE(_xlfn._xlws.FILTER(data!$F12:$F1210,(data!$M12:$M1210=ljetni!M12)*(data!$B12:$B1210=ljetni!$A11),""))</f>
        <v>Strani jezik u struci II (Engleski)</v>
      </c>
      <c r="N13" s="1" t="str" cm="1">
        <f t="array" ref="N13:N15">_xlfn.UNIQUE(_xlfn._xlws.FILTER(data!$F12:$F1210,(data!$M12:$M1210=ljetni!N12)*(data!$B12:$B1210=ljetni!$A11),""))</f>
        <v>Opća botanika</v>
      </c>
      <c r="O13" s="1" t="str" cm="1">
        <f t="array" ref="O13">_xlfn.UNIQUE(_xlfn._xlws.FILTER(data!$F12:$F1210,(data!$M12:$M1210=ljetni!O12)*(data!$B12:$B1210=ljetni!$A11),""))</f>
        <v>Biologija stanice</v>
      </c>
      <c r="P13" s="6" t="str" cm="1">
        <f t="array" ref="P13:P17">_xlfn.UNIQUE(_xlfn._xlws.FILTER(data!$F12:$F1210,(data!$M12:$M1210=ljetni!P12)*(data!$B12:$B1210=ljetni!$A11),""))</f>
        <v>Anatomija čovjeka</v>
      </c>
      <c r="Q13" s="1" t="str" cm="1">
        <f t="array" ref="Q13:Q17">_xlfn.UNIQUE(_xlfn._xlws.FILTER(data!$F12:$F1210,(data!$M12:$M1210=ljetni!Q12)*(data!$B12:$B1210=ljetni!$A11),""))</f>
        <v>Praktikum iz opće kemije II</v>
      </c>
      <c r="R13" s="1" t="str" cm="1">
        <f t="array" ref="R13:R14">_xlfn.UNIQUE(_xlfn._xlws.FILTER(data!$F12:$F1210,(data!$M12:$M1210=ljetni!R12)*(data!$B12:$B1210=ljetni!$A11),""))</f>
        <v>Informatika</v>
      </c>
      <c r="S13" s="1" t="str" cm="1">
        <f t="array" ref="S13:S14">_xlfn.UNIQUE(_xlfn._xlws.FILTER(data!$F12:$F1210,(data!$M12:$M1210=ljetni!S12)*(data!$B12:$B1210=ljetni!$A11),""))</f>
        <v>Opća kemija II</v>
      </c>
      <c r="T13" s="1" t="str" cm="1">
        <f t="array" ref="T13:T14">_xlfn.UNIQUE(_xlfn._xlws.FILTER(data!$F12:$F1210,(data!$M12:$M1210=ljetni!T12)*(data!$B12:$B1210=ljetni!$A11),""))</f>
        <v>Izolacija i primjena eteričnih ulja</v>
      </c>
      <c r="U13" s="6" t="str" cm="1">
        <f t="array" ref="U13">_xlfn.UNIQUE(_xlfn._xlws.FILTER(data!$F12:$F1210,(data!$M12:$M1210=ljetni!U12)*(data!$B12:$B1210=ljetni!$A11),""))</f>
        <v/>
      </c>
    </row>
    <row r="14" spans="1:21" ht="51">
      <c r="A14" s="10" t="str">
        <v>Praktikum iz analitičke kemije II</v>
      </c>
      <c r="B14" s="1" t="str">
        <v>Sistematska botanika</v>
      </c>
      <c r="C14" s="1" t="str">
        <v>Organska kemija II</v>
      </c>
      <c r="E14" s="6" t="str">
        <v>Beskralježnjaci</v>
      </c>
      <c r="F14" s="1" t="str">
        <v>Praktikum iz organske kemije</v>
      </c>
      <c r="G14" s="1" t="str">
        <v>Alge i gljive</v>
      </c>
      <c r="H14" s="1" t="str">
        <v>Analitička kemija II</v>
      </c>
      <c r="I14" s="1" t="str">
        <v>Kemija ugljikohidrata u prehrani</v>
      </c>
      <c r="J14" s="6"/>
      <c r="L14" s="10" t="str">
        <v>Praktikum iz analitičke kemije II</v>
      </c>
      <c r="M14" s="1" t="str">
        <v>Sistematska botanika</v>
      </c>
      <c r="N14" s="1" t="str">
        <v>Organska kemija II</v>
      </c>
      <c r="P14" s="6" t="str">
        <v>Beskralježnjaci</v>
      </c>
      <c r="Q14" s="1" t="str">
        <v>Praktikum iz organske kemije</v>
      </c>
      <c r="R14" s="1" t="str">
        <v>Alge i gljive</v>
      </c>
      <c r="S14" s="1" t="str">
        <v>Analitička kemija II</v>
      </c>
      <c r="T14" s="1" t="str">
        <v>Kemija ugljikohidrata u prehrani</v>
      </c>
      <c r="U14" s="6"/>
    </row>
    <row r="15" spans="1:21" ht="17">
      <c r="A15" s="10" t="str">
        <v>Koloidna kemija</v>
      </c>
      <c r="C15" s="1" t="str">
        <v>Čovjek i zdravlje</v>
      </c>
      <c r="E15" s="6" t="str">
        <v>Animalna fiziologija</v>
      </c>
      <c r="F15" s="1" t="str">
        <v>Biokemija II</v>
      </c>
      <c r="J15" s="6"/>
      <c r="L15" s="10" t="str">
        <v>Toxicology</v>
      </c>
      <c r="N15" s="1" t="str">
        <v>Čovjek i zdravlje</v>
      </c>
      <c r="P15" s="6" t="str">
        <v>Animalna fiziologija</v>
      </c>
      <c r="Q15" s="1" t="str">
        <v>Biokemija II</v>
      </c>
      <c r="U15" s="6"/>
    </row>
    <row r="16" spans="1:21" ht="51">
      <c r="A16" s="10" t="str">
        <v>Prirodni toksini u moru</v>
      </c>
      <c r="E16" s="6" t="str">
        <v>Praktikum iz biokemije</v>
      </c>
      <c r="F16" s="1" t="str">
        <v>Praktikum iz molekularne genetike</v>
      </c>
      <c r="J16" s="6"/>
      <c r="L16" s="10" t="str">
        <v>Koloidna kemija</v>
      </c>
      <c r="P16" s="6" t="str">
        <v>Praktikum iz biokemije</v>
      </c>
      <c r="Q16" s="1" t="str">
        <v>Praktikum iz molekularne genetike</v>
      </c>
      <c r="U16" s="6"/>
    </row>
    <row r="17" spans="1:21" ht="34">
      <c r="A17" s="10"/>
      <c r="E17" s="6" t="str">
        <v>Ekologija podzemnih staništa</v>
      </c>
      <c r="F17" s="1" t="str">
        <v>Začinsko i aromatsko bilje</v>
      </c>
      <c r="J17" s="6"/>
      <c r="L17" s="10" t="str">
        <v>Prirodni toksini u moru</v>
      </c>
      <c r="P17" s="6" t="str">
        <v>Ekologija podzemnih staništa</v>
      </c>
      <c r="Q17" s="1" t="str">
        <v>Začinsko i aromatsko bilje</v>
      </c>
      <c r="U17" s="6"/>
    </row>
    <row r="18" spans="1:21">
      <c r="A18" s="10"/>
      <c r="E18" s="6"/>
      <c r="J18" s="6"/>
      <c r="L18" s="10"/>
      <c r="P18" s="6"/>
      <c r="U18" s="6"/>
    </row>
    <row r="19" spans="1:21">
      <c r="A19" s="10"/>
      <c r="E19" s="6"/>
      <c r="J19" s="6"/>
      <c r="L19" s="10"/>
      <c r="P19" s="6"/>
      <c r="U19" s="6"/>
    </row>
    <row r="20" spans="1:21">
      <c r="A20" s="10"/>
      <c r="E20" s="6"/>
      <c r="J20" s="6"/>
      <c r="L20" s="10"/>
      <c r="P20" s="6"/>
      <c r="U20" s="6"/>
    </row>
    <row r="21" spans="1:21" ht="16" customHeight="1">
      <c r="A21" s="39" t="s">
        <v>86</v>
      </c>
      <c r="B21" s="40"/>
      <c r="C21" s="40"/>
      <c r="D21" s="40"/>
      <c r="E21" s="40"/>
      <c r="F21" s="40"/>
      <c r="G21" s="40"/>
      <c r="H21" s="40"/>
      <c r="I21" s="40"/>
      <c r="J21" s="41"/>
      <c r="K21" s="27"/>
      <c r="L21" s="39" t="s">
        <v>86</v>
      </c>
      <c r="M21" s="40"/>
      <c r="N21" s="40"/>
      <c r="O21" s="40"/>
      <c r="P21" s="40"/>
      <c r="Q21" s="40"/>
      <c r="R21" s="40"/>
      <c r="S21" s="40"/>
      <c r="T21" s="40"/>
      <c r="U21" s="41"/>
    </row>
    <row r="22" spans="1:21">
      <c r="A22" s="17">
        <f>A$2</f>
        <v>45824</v>
      </c>
      <c r="B22" s="18">
        <f>A22+1</f>
        <v>45825</v>
      </c>
      <c r="C22" s="18">
        <f>B22+1</f>
        <v>45826</v>
      </c>
      <c r="D22" s="18">
        <f>C22+1</f>
        <v>45827</v>
      </c>
      <c r="E22" s="19">
        <f>D22+1</f>
        <v>45828</v>
      </c>
      <c r="F22" s="18">
        <f>E22+3</f>
        <v>45831</v>
      </c>
      <c r="G22" s="18">
        <f>F22+1</f>
        <v>45832</v>
      </c>
      <c r="H22" s="18">
        <f>G22+1</f>
        <v>45833</v>
      </c>
      <c r="I22" s="18">
        <f>H22+1</f>
        <v>45834</v>
      </c>
      <c r="J22" s="19">
        <f>I22+1</f>
        <v>45835</v>
      </c>
      <c r="K22" s="18"/>
      <c r="L22" s="17">
        <f>L$2</f>
        <v>45838</v>
      </c>
      <c r="M22" s="18">
        <f>L22+1</f>
        <v>45839</v>
      </c>
      <c r="N22" s="18">
        <f>M22+1</f>
        <v>45840</v>
      </c>
      <c r="O22" s="18">
        <f>N22+1</f>
        <v>45841</v>
      </c>
      <c r="P22" s="19">
        <f>O22+1</f>
        <v>45842</v>
      </c>
      <c r="Q22" s="18">
        <f>P22+3</f>
        <v>45845</v>
      </c>
      <c r="R22" s="18">
        <f>Q22+1</f>
        <v>45846</v>
      </c>
      <c r="S22" s="18">
        <f>R22+1</f>
        <v>45847</v>
      </c>
      <c r="T22" s="18">
        <f>S22+1</f>
        <v>45848</v>
      </c>
      <c r="U22" s="19">
        <f>T22+1</f>
        <v>45849</v>
      </c>
    </row>
    <row r="23" spans="1:21" ht="51">
      <c r="A23" s="10" t="str" cm="1">
        <f t="array" ref="A23:A26">_xlfn.UNIQUE(_xlfn._xlws.FILTER(data!$F2:$F1200,(data!$L2:$L1200=ljetni!A22)*(data!$B2:$B1200=ljetni!$A21),""))</f>
        <v>Linearna algebra i matrični račun</v>
      </c>
      <c r="B23" s="1" t="str" cm="1">
        <f t="array" ref="B23:B24">_xlfn.UNIQUE(_xlfn._xlws.FILTER(data!$F2:$F1200,(data!$L2:$L1200=ljetni!B22)*(data!$B2:$B1200=ljetni!$A21),""))</f>
        <v>Praktikum iz termodinamike i moderne fizike</v>
      </c>
      <c r="C23" s="1" t="str" cm="1">
        <f t="array" ref="C23:C25">_xlfn.UNIQUE(_xlfn._xlws.FILTER(data!$F2:$F1200,(data!$L2:$L1200=ljetni!C22)*(data!$B2:$B1200=ljetni!$A21),""))</f>
        <v>Primjena programiranja u fizici</v>
      </c>
      <c r="D23" s="1" t="str" cm="1">
        <f t="array" ref="D23">_xlfn.UNIQUE(_xlfn._xlws.FILTER(data!$F2:$F1200,(data!$L2:$L1200=ljetni!D22)*(data!$B2:$B1200=ljetni!$A21),""))</f>
        <v/>
      </c>
      <c r="E23" s="6" t="str" cm="1">
        <f t="array" ref="E23:E24">_xlfn.UNIQUE(_xlfn._xlws.FILTER(data!$F2:$F1200,(data!$L2:$L1200=ljetni!E22)*(data!$B2:$B1200=ljetni!$A21),""))</f>
        <v>Moderna fizika</v>
      </c>
      <c r="F23" s="1" t="str" cm="1">
        <f t="array" ref="F23:F26">_xlfn.UNIQUE(_xlfn._xlws.FILTER(data!$F2:$F1200,(data!$L2:$L1200=ljetni!F22)*(data!$B2:$B1200=ljetni!$A21),""))</f>
        <v>Matematika II</v>
      </c>
      <c r="G23" s="1" t="str" cm="1">
        <f t="array" ref="G23">_xlfn.UNIQUE(_xlfn._xlws.FILTER(data!$F2:$F1200,(data!$L2:$L1200=ljetni!G22)*(data!$B2:$B1200=ljetni!$A21),""))</f>
        <v>Napredna elektrodinamika</v>
      </c>
      <c r="H23" s="1" t="str" cm="1">
        <f t="array" ref="H23:H26">_xlfn.UNIQUE(_xlfn._xlws.FILTER(data!$F2:$F1200,(data!$L2:$L1200=ljetni!H22)*(data!$B2:$B1200=ljetni!$A21),""))</f>
        <v>Praktikum iz elektriciteta i magnetizma</v>
      </c>
      <c r="I23" s="1" t="str" cm="1">
        <f t="array" ref="I23:I26">_xlfn.UNIQUE(_xlfn._xlws.FILTER(data!$F2:$F1200,(data!$L2:$L1200=ljetni!I22)*(data!$B2:$B1200=ljetni!$A21),""))</f>
        <v>Elektricitet i magnetizam</v>
      </c>
      <c r="J23" s="6" t="str" cm="1">
        <f t="array" ref="J23:J24">_xlfn.UNIQUE(_xlfn._xlws.FILTER(data!$F2:$F1200,(data!$L2:$L1200=ljetni!J22)*(data!$B2:$B1200=ljetni!$A21),""))</f>
        <v>Strani jezik u struci II (Engleski)</v>
      </c>
      <c r="L23" s="10" t="str" cm="1">
        <f t="array" ref="L23:L26">_xlfn.UNIQUE(_xlfn._xlws.FILTER(data!$F22:$F1220,(data!$M22:$M1220=ljetni!L22)*(data!$B22:$B1220=ljetni!$A21),""))</f>
        <v>Linearna algebra i matrični račun</v>
      </c>
      <c r="M23" s="1" t="str" cm="1">
        <f t="array" ref="M23:M24">_xlfn.UNIQUE(_xlfn._xlws.FILTER(data!$F22:$F1220,(data!$M22:$M1220=ljetni!M22)*(data!$B22:$B1220=ljetni!$A21),""))</f>
        <v>Praktikum iz termodinamike i moderne fizike</v>
      </c>
      <c r="N23" s="1" t="str" cm="1">
        <f t="array" ref="N23:N25">_xlfn.UNIQUE(_xlfn._xlws.FILTER(data!$F22:$F1220,(data!$M22:$M1220=ljetni!N22)*(data!$B22:$B1220=ljetni!$A21),""))</f>
        <v>Primjena programiranja u fizici</v>
      </c>
      <c r="O23" s="1" t="str" cm="1">
        <f t="array" ref="O23">_xlfn.UNIQUE(_xlfn._xlws.FILTER(data!$F22:$F1220,(data!$M22:$M1220=ljetni!O22)*(data!$B22:$B1220=ljetni!$A21),""))</f>
        <v>Biologija stanice</v>
      </c>
      <c r="P23" s="6" t="str" cm="1">
        <f t="array" ref="P23:P24">_xlfn.UNIQUE(_xlfn._xlws.FILTER(data!$F22:$F1220,(data!$M22:$M1220=ljetni!P22)*(data!$B22:$B1220=ljetni!$A21),""))</f>
        <v>Moderna fizika</v>
      </c>
      <c r="Q23" s="1" t="str" cm="1">
        <f t="array" ref="Q23:Q26">_xlfn.UNIQUE(_xlfn._xlws.FILTER(data!$F22:$F1220,(data!$M22:$M1220=ljetni!Q22)*(data!$B22:$B1220=ljetni!$A21),""))</f>
        <v>Matematika II</v>
      </c>
      <c r="R23" s="1" t="str" cm="1">
        <f t="array" ref="R23">_xlfn.UNIQUE(_xlfn._xlws.FILTER(data!$F22:$F1220,(data!$M22:$M1220=ljetni!R22)*(data!$B22:$B1220=ljetni!$A21),""))</f>
        <v>Napredna elektrodinamika</v>
      </c>
      <c r="S23" s="1" t="str" cm="1">
        <f t="array" ref="S23:S26">_xlfn.UNIQUE(_xlfn._xlws.FILTER(data!$F22:$F1220,(data!$M22:$M1220=ljetni!S22)*(data!$B22:$B1220=ljetni!$A21),""))</f>
        <v>Praktikum iz elektriciteta i magnetizma</v>
      </c>
      <c r="T23" s="1" t="str" cm="1">
        <f t="array" ref="T23:T26">_xlfn.UNIQUE(_xlfn._xlws.FILTER(data!$F22:$F1220,(data!$M22:$M1220=ljetni!T22)*(data!$B22:$B1220=ljetni!$A21),""))</f>
        <v>Elektricitet i magnetizam</v>
      </c>
      <c r="U23" s="6" t="str" cm="1">
        <f t="array" ref="U23:U24">_xlfn.UNIQUE(_xlfn._xlws.FILTER(data!$F22:$F1220,(data!$M22:$M1220=ljetni!U22)*(data!$B22:$B1220=ljetni!$A21),""))</f>
        <v>Strani jezik u struci II (Engleski)</v>
      </c>
    </row>
    <row r="24" spans="1:21" ht="34">
      <c r="A24" s="10" t="str">
        <v>Matematičke metode fizike II</v>
      </c>
      <c r="B24" s="1" t="str">
        <v>Uvod u geofiziku</v>
      </c>
      <c r="C24" s="1" t="str">
        <v>Kvantna fizika</v>
      </c>
      <c r="E24" s="6" t="str">
        <v>Osnove astronomije i astrofizike</v>
      </c>
      <c r="F24" s="1" t="str">
        <v>Klasična mehanika II</v>
      </c>
      <c r="H24" s="1" t="str">
        <v>Arhitektura računala</v>
      </c>
      <c r="I24" s="1" t="str">
        <v>Termodinamika</v>
      </c>
      <c r="J24" s="6" t="str">
        <v>Napredna statistička fizika</v>
      </c>
      <c r="L24" s="10" t="str">
        <v>Matematičke metode fizike II</v>
      </c>
      <c r="M24" s="1" t="str">
        <v>Uvod u geofiziku</v>
      </c>
      <c r="N24" s="1" t="str">
        <v>Kvantna fizika</v>
      </c>
      <c r="P24" s="6" t="str">
        <v>Osnove astronomije i astrofizike</v>
      </c>
      <c r="Q24" s="1" t="str">
        <v>Klasična mehanika II</v>
      </c>
      <c r="S24" s="1" t="str">
        <v>Arhitektura računala</v>
      </c>
      <c r="T24" s="1" t="str">
        <v>Termodinamika</v>
      </c>
      <c r="U24" s="6" t="str">
        <v>Napredna statistička fizika</v>
      </c>
    </row>
    <row r="25" spans="1:21" ht="34">
      <c r="A25" s="10" t="str">
        <v>Praktikum iz arhitekture računala</v>
      </c>
      <c r="C25" s="1" t="str">
        <v>Osnove elektrotehnike</v>
      </c>
      <c r="E25" s="6"/>
      <c r="F25" s="1" t="str">
        <v>Biokemija II</v>
      </c>
      <c r="H25" s="1" t="str">
        <v>Računarska fizika</v>
      </c>
      <c r="I25" s="2" t="str">
        <v>Elektronika II</v>
      </c>
      <c r="J25" s="6"/>
      <c r="L25" s="10" t="str">
        <v>Praktikum iz arhitekture računala</v>
      </c>
      <c r="N25" s="1" t="str">
        <v>Osnove elektrotehnike</v>
      </c>
      <c r="P25" s="6"/>
      <c r="Q25" s="1" t="str">
        <v>Biokemija II</v>
      </c>
      <c r="S25" s="1" t="str">
        <v>Računarska fizika</v>
      </c>
      <c r="T25" s="2" t="str">
        <v>Elektronika II</v>
      </c>
      <c r="U25" s="6"/>
    </row>
    <row r="26" spans="1:21" ht="51">
      <c r="A26" s="10" t="str">
        <v>Praktikum iz biokemije</v>
      </c>
      <c r="E26" s="6"/>
      <c r="F26" s="1" t="str">
        <v>Parcijalne diferencijalne jednadžbe</v>
      </c>
      <c r="H26" s="1" t="str">
        <v>Uvod u diferencijalnu geometriju</v>
      </c>
      <c r="I26" s="1" t="str">
        <v>Psihologija samopouzdanja i pozitivnog mišljenja</v>
      </c>
      <c r="J26" s="6"/>
      <c r="L26" s="10" t="str">
        <v>Praktikum iz biokemije</v>
      </c>
      <c r="P26" s="6"/>
      <c r="Q26" s="1" t="str">
        <v>Parcijalne diferencijalne jednadžbe</v>
      </c>
      <c r="S26" s="1" t="str">
        <v>Uvod u diferencijalnu geometriju</v>
      </c>
      <c r="T26" s="1" t="str">
        <v>Psihologija samopouzdanja i pozitivnog mišljenja</v>
      </c>
      <c r="U26" s="6"/>
    </row>
    <row r="27" spans="1:21">
      <c r="A27" s="10"/>
      <c r="E27" s="6"/>
      <c r="J27" s="6"/>
      <c r="L27" s="10"/>
      <c r="P27" s="6"/>
      <c r="U27" s="6"/>
    </row>
    <row r="28" spans="1:21">
      <c r="A28" s="10"/>
      <c r="E28" s="6"/>
      <c r="J28" s="6"/>
      <c r="L28" s="10"/>
      <c r="P28" s="6"/>
      <c r="U28" s="6"/>
    </row>
    <row r="29" spans="1:21">
      <c r="A29" s="10"/>
      <c r="E29" s="6"/>
      <c r="J29" s="6"/>
      <c r="L29" s="10"/>
      <c r="P29" s="6"/>
      <c r="U29" s="6"/>
    </row>
    <row r="30" spans="1:21">
      <c r="A30" s="10"/>
      <c r="E30" s="6"/>
      <c r="J30" s="6"/>
      <c r="L30" s="10"/>
      <c r="P30" s="6"/>
      <c r="U30" s="6"/>
    </row>
    <row r="31" spans="1:21" ht="16" customHeight="1">
      <c r="A31" s="36" t="s">
        <v>16</v>
      </c>
      <c r="B31" s="37"/>
      <c r="C31" s="37"/>
      <c r="D31" s="37"/>
      <c r="E31" s="37"/>
      <c r="F31" s="37"/>
      <c r="G31" s="37"/>
      <c r="H31" s="37"/>
      <c r="I31" s="37"/>
      <c r="J31" s="38"/>
      <c r="K31" s="26"/>
      <c r="L31" s="36" t="s">
        <v>16</v>
      </c>
      <c r="M31" s="37"/>
      <c r="N31" s="37"/>
      <c r="O31" s="37"/>
      <c r="P31" s="37"/>
      <c r="Q31" s="37"/>
      <c r="R31" s="37"/>
      <c r="S31" s="37"/>
      <c r="T31" s="37"/>
      <c r="U31" s="38"/>
    </row>
    <row r="32" spans="1:21">
      <c r="A32" s="17">
        <f>A$2</f>
        <v>45824</v>
      </c>
      <c r="B32" s="18">
        <f>A32+1</f>
        <v>45825</v>
      </c>
      <c r="C32" s="18">
        <f>B32+1</f>
        <v>45826</v>
      </c>
      <c r="D32" s="18">
        <f>C32+1</f>
        <v>45827</v>
      </c>
      <c r="E32" s="19">
        <f>D32+1</f>
        <v>45828</v>
      </c>
      <c r="F32" s="18">
        <f>E32+3</f>
        <v>45831</v>
      </c>
      <c r="G32" s="18">
        <f>F32+1</f>
        <v>45832</v>
      </c>
      <c r="H32" s="18">
        <f>G32+1</f>
        <v>45833</v>
      </c>
      <c r="I32" s="18">
        <f>H32+1</f>
        <v>45834</v>
      </c>
      <c r="J32" s="19">
        <f>I32+1</f>
        <v>45835</v>
      </c>
      <c r="K32" s="18"/>
      <c r="L32" s="17">
        <f>L$2</f>
        <v>45838</v>
      </c>
      <c r="M32" s="18">
        <f>L32+1</f>
        <v>45839</v>
      </c>
      <c r="N32" s="18">
        <f>M32+1</f>
        <v>45840</v>
      </c>
      <c r="O32" s="18">
        <f>N32+1</f>
        <v>45841</v>
      </c>
      <c r="P32" s="19">
        <f>O32+1</f>
        <v>45842</v>
      </c>
      <c r="Q32" s="18">
        <f>P32+3</f>
        <v>45845</v>
      </c>
      <c r="R32" s="18">
        <f>Q32+1</f>
        <v>45846</v>
      </c>
      <c r="S32" s="18">
        <f>R32+1</f>
        <v>45847</v>
      </c>
      <c r="T32" s="18">
        <f>S32+1</f>
        <v>45848</v>
      </c>
      <c r="U32" s="19">
        <f>T32+1</f>
        <v>45849</v>
      </c>
    </row>
    <row r="33" spans="1:21" ht="68">
      <c r="A33" s="10" t="str" cm="1">
        <f t="array" ref="A33:A34">_xlfn.UNIQUE(_xlfn._xlws.FILTER(data!$F2:$F1200,(data!$L2:$L1200=ljetni!A32)*(data!$B2:$B1200=ljetni!$A31),""))</f>
        <v>Praktikum iz arhitekture računala</v>
      </c>
      <c r="B33" s="1" t="str" cm="1">
        <f t="array" ref="B33:B35">_xlfn.UNIQUE(_xlfn._xlws.FILTER(data!$F2:$F1200,(data!$L2:$L1200=ljetni!B32)*(data!$B2:$B1200=ljetni!$A31),""))</f>
        <v>Programiranje II</v>
      </c>
      <c r="C33" s="1" t="str" cm="1">
        <f t="array" ref="C33:C35">_xlfn.UNIQUE(_xlfn._xlws.FILTER(data!$F2:$F1200,(data!$L2:$L1200=ljetni!C32)*(data!$B2:$B1200=ljetni!$A31),""))</f>
        <v>Praktikum iz računalnih mreža</v>
      </c>
      <c r="D33" s="1" t="str" cm="1">
        <f t="array" ref="D33">_xlfn.UNIQUE(_xlfn._xlws.FILTER(data!$F2:$F1200,(data!$L2:$L1200=ljetni!D32)*(data!$B2:$B1200=ljetni!$A31),""))</f>
        <v/>
      </c>
      <c r="E33" s="5" t="str" cm="1">
        <f t="array" ref="E33:E35">_xlfn.UNIQUE(_xlfn._xlws.FILTER(data!$F2:$F1200,(data!$L2:$L1200=ljetni!E32)*(data!$B2:$B1200=ljetni!$A31),""))</f>
        <v>Rješavanje problemskih zadataka programiranjem</v>
      </c>
      <c r="F33" s="1" t="str" cm="1">
        <f t="array" ref="F33:F34">_xlfn.UNIQUE(_xlfn._xlws.FILTER(data!$F2:$F1200,(data!$L2:$L1200=ljetni!F32)*(data!$B2:$B1200=ljetni!$A31),""))</f>
        <v>Matematika II</v>
      </c>
      <c r="G33" s="1" t="str" cm="1">
        <f t="array" ref="G33:G34">_xlfn.UNIQUE(_xlfn._xlws.FILTER(data!$F2:$F1200,(data!$L2:$L1200=ljetni!G32)*(data!$B2:$B1200=ljetni!$A31),""))</f>
        <v>Algoritmi u primjeni</v>
      </c>
      <c r="H33" s="1" t="str" cm="1">
        <f t="array" ref="H33:H35">_xlfn.UNIQUE(_xlfn._xlws.FILTER(data!$F2:$F1200,(data!$L2:$L1200=ljetni!H32)*(data!$B2:$B1200=ljetni!$A31),""))</f>
        <v>Arhitektura računala</v>
      </c>
      <c r="I33" s="1" t="str" cm="1">
        <f t="array" ref="I33:I34">_xlfn.UNIQUE(_xlfn._xlws.FILTER(data!$F2:$F1200,(data!$L2:$L1200=ljetni!I32)*(data!$B2:$B1200=ljetni!$A31),""))</f>
        <v>Objektno orijentirano programiranje</v>
      </c>
      <c r="J33" s="6" t="str" cm="1">
        <f t="array" ref="J33:J34">_xlfn.UNIQUE(_xlfn._xlws.FILTER(data!$F2:$F1200,(data!$L2:$L1200=ljetni!J32)*(data!$B2:$B1200=ljetni!$A31),""))</f>
        <v>Strani jezik u struci II (Engleski)</v>
      </c>
      <c r="L33" s="10" t="str" cm="1">
        <f t="array" ref="L33:L34">_xlfn.UNIQUE(_xlfn._xlws.FILTER(data!$F32:$F1230,(data!$M32:$M1230=ljetni!L32)*(data!$B32:$B1230=ljetni!$A31),""))</f>
        <v>Praktikum iz arhitekture računala</v>
      </c>
      <c r="M33" s="1" t="str" cm="1">
        <f t="array" ref="M33:M35">_xlfn.UNIQUE(_xlfn._xlws.FILTER(data!$F32:$F1230,(data!$M32:$M1230=ljetni!M32)*(data!$B32:$B1230=ljetni!$A31),""))</f>
        <v>Programiranje II</v>
      </c>
      <c r="N33" s="1" t="str" cm="1">
        <f t="array" ref="N33:N35">_xlfn.UNIQUE(_xlfn._xlws.FILTER(data!$F32:$F1230,(data!$M32:$M1230=ljetni!N32)*(data!$B32:$B1230=ljetni!$A31),""))</f>
        <v>Praktikum iz računalnih mreža</v>
      </c>
      <c r="O33" s="1" t="str" cm="1">
        <f t="array" ref="O33">_xlfn.UNIQUE(_xlfn._xlws.FILTER(data!$F32:$F1230,(data!$M32:$M1230=ljetni!O32)*(data!$B32:$B1230=ljetni!$A31),""))</f>
        <v/>
      </c>
      <c r="P33" s="6" t="str" cm="1">
        <f t="array" ref="P33:P35">_xlfn.UNIQUE(_xlfn._xlws.FILTER(data!$F32:$F1230,(data!$M32:$M1230=ljetni!P32)*(data!$B32:$B1230=ljetni!$A31),""))</f>
        <v>Rješavanje problemskih zadataka programiranjem</v>
      </c>
      <c r="Q33" s="1" t="str" cm="1">
        <f t="array" ref="Q33:Q34">_xlfn.UNIQUE(_xlfn._xlws.FILTER(data!$F32:$F1230,(data!$M32:$M1230=ljetni!Q32)*(data!$B32:$B1230=ljetni!$A31),""))</f>
        <v>Matematika II</v>
      </c>
      <c r="R33" s="1" t="str" cm="1">
        <f t="array" ref="R33:R34">_xlfn.UNIQUE(_xlfn._xlws.FILTER(data!$F32:$F1230,(data!$M32:$M1230=ljetni!R32)*(data!$B32:$B1230=ljetni!$A31),""))</f>
        <v>Algoritmi u primjeni</v>
      </c>
      <c r="S33" s="1" t="str" cm="1">
        <f t="array" ref="S33:S35">_xlfn.UNIQUE(_xlfn._xlws.FILTER(data!$F32:$F1230,(data!$M32:$M1230=ljetni!S32)*(data!$B32:$B1230=ljetni!$A31),""))</f>
        <v>Arhitektura računala</v>
      </c>
      <c r="T33" s="1" t="str" cm="1">
        <f t="array" ref="T33:T34">_xlfn.UNIQUE(_xlfn._xlws.FILTER(data!$F32:$F1230,(data!$M32:$M1230=ljetni!T32)*(data!$B32:$B1230=ljetni!$A31),""))</f>
        <v>Objektno orijentirano programiranje</v>
      </c>
      <c r="U33" s="6" t="str" cm="1">
        <f t="array" ref="U33:U34">_xlfn.UNIQUE(_xlfn._xlws.FILTER(data!$F32:$F1230,(data!$M32:$M1230=ljetni!U32)*(data!$B32:$B1230=ljetni!$A31),""))</f>
        <v>Strani jezik u struci II (Engleski)</v>
      </c>
    </row>
    <row r="34" spans="1:21" ht="51">
      <c r="A34" s="10" t="str">
        <v>Programiranje mrežnih aplikacija</v>
      </c>
      <c r="B34" s="1" t="str">
        <v>Informatički projekt iz baza podataka</v>
      </c>
      <c r="C34" s="1" t="str">
        <v>Operacijski sustavi</v>
      </c>
      <c r="E34" s="6" t="str">
        <v>Interakcija čovjeka i računala: osnove i principi</v>
      </c>
      <c r="F34" s="1" t="str">
        <v>Primijenjena statistika</v>
      </c>
      <c r="G34" s="1" t="str">
        <v>Trodimenzionalno projektiranje fizičkih objekata</v>
      </c>
      <c r="H34" s="1" t="str">
        <v>Praktikum iz elektrotehnike i elektronike</v>
      </c>
      <c r="I34" s="1" t="str">
        <v>Psihologija samopouzdanja i pozitivnog mišljenja</v>
      </c>
      <c r="J34" s="6" t="str">
        <v>Jezična kultura</v>
      </c>
      <c r="L34" s="10" t="str">
        <v>Programiranje mrežnih aplikacija</v>
      </c>
      <c r="M34" s="1" t="str">
        <v>Informatički projekt iz baza podataka</v>
      </c>
      <c r="N34" s="1" t="str">
        <v>Operacijski sustavi</v>
      </c>
      <c r="P34" s="6" t="str">
        <v>Interakcija čovjeka i računala: osnove i principi</v>
      </c>
      <c r="Q34" s="1" t="str">
        <v>Primijenjena statistika</v>
      </c>
      <c r="R34" s="1" t="str">
        <v>Trodimenzionalno projektiranje fizičkih objekata</v>
      </c>
      <c r="S34" s="1" t="str">
        <v>Praktikum iz elektrotehnike i elektronike</v>
      </c>
      <c r="T34" s="1" t="str">
        <v>Psihologija samopouzdanja i pozitivnog mišljenja</v>
      </c>
      <c r="U34" s="6" t="str">
        <v>Jezična kultura</v>
      </c>
    </row>
    <row r="35" spans="1:21" ht="34">
      <c r="A35" s="10"/>
      <c r="B35" s="1" t="str">
        <v>Informatički menadžment</v>
      </c>
      <c r="C35" s="1" t="str">
        <v>Multimodalna interakcija i sučelja</v>
      </c>
      <c r="E35" s="6" t="str">
        <v>Računalni vid</v>
      </c>
      <c r="H35" s="1" t="str">
        <v>Komunikacijske vještine</v>
      </c>
      <c r="J35" s="6"/>
      <c r="L35" s="10"/>
      <c r="M35" s="1" t="str">
        <v>Informatički menadžment</v>
      </c>
      <c r="N35" s="1" t="str">
        <v>Multimodalna interakcija i sučelja</v>
      </c>
      <c r="P35" s="6" t="str">
        <v>Računalni vid</v>
      </c>
      <c r="S35" s="1" t="str">
        <v>Komunikacijske vještine</v>
      </c>
      <c r="U35" s="6"/>
    </row>
    <row r="36" spans="1:21">
      <c r="A36" s="10"/>
      <c r="E36" s="6"/>
      <c r="J36" s="6"/>
      <c r="L36" s="10"/>
      <c r="P36" s="6"/>
      <c r="U36" s="6"/>
    </row>
    <row r="37" spans="1:21">
      <c r="A37" s="10"/>
      <c r="E37" s="6"/>
      <c r="J37" s="6"/>
      <c r="L37" s="10"/>
      <c r="P37" s="6"/>
      <c r="U37" s="6"/>
    </row>
    <row r="38" spans="1:21">
      <c r="A38" s="10"/>
      <c r="E38" s="6"/>
      <c r="J38" s="6"/>
      <c r="L38" s="10"/>
      <c r="P38" s="6"/>
      <c r="U38" s="6"/>
    </row>
    <row r="39" spans="1:21">
      <c r="A39" s="10"/>
      <c r="E39" s="6"/>
      <c r="J39" s="6"/>
      <c r="L39" s="10"/>
      <c r="P39" s="6"/>
      <c r="U39" s="6"/>
    </row>
    <row r="40" spans="1:21">
      <c r="A40" s="10"/>
      <c r="E40" s="6"/>
      <c r="J40" s="6"/>
      <c r="L40" s="10"/>
      <c r="P40" s="6"/>
      <c r="U40" s="6"/>
    </row>
    <row r="41" spans="1:21" ht="16" customHeight="1">
      <c r="A41" s="36" t="s">
        <v>160</v>
      </c>
      <c r="B41" s="37"/>
      <c r="C41" s="37"/>
      <c r="D41" s="37"/>
      <c r="E41" s="37"/>
      <c r="F41" s="37"/>
      <c r="G41" s="37"/>
      <c r="H41" s="37"/>
      <c r="I41" s="37"/>
      <c r="J41" s="38"/>
      <c r="K41" s="26"/>
      <c r="L41" s="36" t="s">
        <v>160</v>
      </c>
      <c r="M41" s="37"/>
      <c r="N41" s="37"/>
      <c r="O41" s="37"/>
      <c r="P41" s="37"/>
      <c r="Q41" s="37"/>
      <c r="R41" s="37"/>
      <c r="S41" s="37"/>
      <c r="T41" s="37"/>
      <c r="U41" s="38"/>
    </row>
    <row r="42" spans="1:21">
      <c r="A42" s="17">
        <f>A$2</f>
        <v>45824</v>
      </c>
      <c r="B42" s="18">
        <f>A42+1</f>
        <v>45825</v>
      </c>
      <c r="C42" s="18">
        <f>B42+1</f>
        <v>45826</v>
      </c>
      <c r="D42" s="18">
        <f>C42+1</f>
        <v>45827</v>
      </c>
      <c r="E42" s="19">
        <f>D42+1</f>
        <v>45828</v>
      </c>
      <c r="F42" s="18">
        <f>E42+3</f>
        <v>45831</v>
      </c>
      <c r="G42" s="18">
        <f>F42+1</f>
        <v>45832</v>
      </c>
      <c r="H42" s="18">
        <f>G42+1</f>
        <v>45833</v>
      </c>
      <c r="I42" s="18">
        <f>H42+1</f>
        <v>45834</v>
      </c>
      <c r="J42" s="19">
        <f>I42+1</f>
        <v>45835</v>
      </c>
      <c r="K42" s="18"/>
      <c r="L42" s="17">
        <f>L$2</f>
        <v>45838</v>
      </c>
      <c r="M42" s="18">
        <f>L42+1</f>
        <v>45839</v>
      </c>
      <c r="N42" s="18">
        <f>M42+1</f>
        <v>45840</v>
      </c>
      <c r="O42" s="18">
        <f>N42+1</f>
        <v>45841</v>
      </c>
      <c r="P42" s="19">
        <f>O42+1</f>
        <v>45842</v>
      </c>
      <c r="Q42" s="18">
        <f>P42+3</f>
        <v>45845</v>
      </c>
      <c r="R42" s="18">
        <f>Q42+1</f>
        <v>45846</v>
      </c>
      <c r="S42" s="18">
        <f>R42+1</f>
        <v>45847</v>
      </c>
      <c r="T42" s="18">
        <f>S42+1</f>
        <v>45848</v>
      </c>
      <c r="U42" s="19">
        <f>T42+1</f>
        <v>45849</v>
      </c>
    </row>
    <row r="43" spans="1:21" ht="51">
      <c r="A43" s="10" t="str" cm="1">
        <f t="array" ref="A43:A45">_xlfn.UNIQUE(_xlfn._xlws.FILTER(data!$F2:$F1200,(data!$L2:$L1200=ljetni!A42)*(data!$B2:$B1200=ljetni!$A41),""))</f>
        <v>Grafičko komuniciranje i dizajn II</v>
      </c>
      <c r="B43" s="1" t="str" cm="1">
        <f t="array" ref="B43">_xlfn.UNIQUE(_xlfn._xlws.FILTER(data!$F2:$F1200,(data!$L2:$L1200=ljetni!B42)*(data!$B2:$B1200=ljetni!$A41),""))</f>
        <v>Programiranje II</v>
      </c>
      <c r="C43" s="1" t="str" cm="1">
        <f t="array" ref="C43:C45">_xlfn.UNIQUE(_xlfn._xlws.FILTER(data!$F2:$F1200,(data!$L2:$L1200=ljetni!C42)*(data!$B2:$B1200=ljetni!$A41),""))</f>
        <v>Uvod u fiziku</v>
      </c>
      <c r="D43" s="1" t="str" cm="1">
        <f t="array" ref="D43">_xlfn.UNIQUE(_xlfn._xlws.FILTER(data!$F2:$F1200,(data!$L2:$L1200=ljetni!D42)*(data!$B2:$B1200=ljetni!$A41),""))</f>
        <v/>
      </c>
      <c r="E43" s="6" t="str" cm="1">
        <f t="array" ref="E43:E44">_xlfn.UNIQUE(_xlfn._xlws.FILTER(data!$F2:$F1200,(data!$L2:$L1200=ljetni!E42)*(data!$B2:$B1200=ljetni!$A41),""))</f>
        <v>Matematika III</v>
      </c>
      <c r="F43" s="1" t="str" cm="1">
        <f t="array" ref="F43:F44">_xlfn.UNIQUE(_xlfn._xlws.FILTER(data!$F2:$F1200,(data!$L2:$L1200=ljetni!F42)*(data!$B2:$B1200=ljetni!$A41),""))</f>
        <v>Matematika II</v>
      </c>
      <c r="G43" s="1" t="str" cm="1">
        <f t="array" ref="G43">_xlfn.UNIQUE(_xlfn._xlws.FILTER(data!$F2:$F1200,(data!$L2:$L1200=ljetni!G42)*(data!$B2:$B1200=ljetni!$A41),""))</f>
        <v>Uvod u nauku o toplini</v>
      </c>
      <c r="H43" s="1" t="str" cm="1">
        <f t="array" ref="H43:H44">_xlfn.UNIQUE(_xlfn._xlws.FILTER(data!$F2:$F1200,(data!$L2:$L1200=ljetni!H42)*(data!$B2:$B1200=ljetni!$A41),""))</f>
        <v>Uvod u politehniku</v>
      </c>
      <c r="I43" s="1" t="str" cm="1">
        <f t="array" ref="I43:I45">_xlfn.UNIQUE(_xlfn._xlws.FILTER(data!$F2:$F1200,(data!$L2:$L1200=ljetni!I42)*(data!$B2:$B1200=ljetni!$A41),""))</f>
        <v>Psihologija samopouzdanja i pozitivnog mišljenja</v>
      </c>
      <c r="J43" s="6" t="str" cm="1">
        <f t="array" ref="J43:J45">_xlfn.UNIQUE(_xlfn._xlws.FILTER(data!$F2:$F1200,(data!$L2:$L1200=ljetni!J42)*(data!$B2:$B1200=ljetni!$A41),""))</f>
        <v>Jezična kultura</v>
      </c>
      <c r="L43" s="10" t="str" cm="1">
        <f t="array" ref="L43:L45">_xlfn.UNIQUE(_xlfn._xlws.FILTER(data!$F42:$F1240,(data!$M42:$M1240=ljetni!L42)*(data!$B42:$B1240=ljetni!$A41),""))</f>
        <v>Grafičko komuniciranje i dizajn II</v>
      </c>
      <c r="M43" s="1" t="str" cm="1">
        <f t="array" ref="M43">_xlfn.UNIQUE(_xlfn._xlws.FILTER(data!$F42:$F1240,(data!$M42:$M1240=ljetni!M42)*(data!$B42:$B1240=ljetni!$A41),""))</f>
        <v>Programiranje II</v>
      </c>
      <c r="N43" s="1" t="str" cm="1">
        <f t="array" ref="N43:N45">_xlfn.UNIQUE(_xlfn._xlws.FILTER(data!$F42:$F1240,(data!$M42:$M1240=ljetni!N42)*(data!$B42:$B1240=ljetni!$A41),""))</f>
        <v>Uvod u fiziku</v>
      </c>
      <c r="O43" s="1" t="str" cm="1">
        <f t="array" ref="O43">_xlfn.UNIQUE(_xlfn._xlws.FILTER(data!$F42:$F1240,(data!$M42:$M1240=ljetni!O42)*(data!$B42:$B1240=ljetni!$A41),""))</f>
        <v/>
      </c>
      <c r="P43" s="6" t="str" cm="1">
        <f t="array" ref="P43:P44">_xlfn.UNIQUE(_xlfn._xlws.FILTER(data!$F42:$F1240,(data!$M42:$M1240=ljetni!P42)*(data!$B42:$B1240=ljetni!$A41),""))</f>
        <v>Matematika III</v>
      </c>
      <c r="Q43" s="1" t="str" cm="1">
        <f t="array" ref="Q43:Q44">_xlfn.UNIQUE(_xlfn._xlws.FILTER(data!$F42:$F1240,(data!$M42:$M1240=ljetni!Q42)*(data!$B42:$B1240=ljetni!$A41),""))</f>
        <v>Matematika II</v>
      </c>
      <c r="R43" s="1" t="str" cm="1">
        <f t="array" ref="R43">_xlfn.UNIQUE(_xlfn._xlws.FILTER(data!$F42:$F1240,(data!$M42:$M1240=ljetni!R42)*(data!$B42:$B1240=ljetni!$A41),""))</f>
        <v>Uvod u nauku o toplini</v>
      </c>
      <c r="S43" s="1" t="str" cm="1">
        <f t="array" ref="S43:S44">_xlfn.UNIQUE(_xlfn._xlws.FILTER(data!$F42:$F1240,(data!$M42:$M1240=ljetni!S42)*(data!$B42:$B1240=ljetni!$A41),""))</f>
        <v>Uvod u politehniku</v>
      </c>
      <c r="T43" s="1" t="str" cm="1">
        <f t="array" ref="T43:T45">_xlfn.UNIQUE(_xlfn._xlws.FILTER(data!$F42:$F1240,(data!$M42:$M1240=ljetni!T42)*(data!$B42:$B1240=ljetni!$A41),""))</f>
        <v>Psihologija samopouzdanja i pozitivnog mišljenja</v>
      </c>
      <c r="U43" s="6" t="str" cm="1">
        <f t="array" ref="U43:U45">_xlfn.UNIQUE(_xlfn._xlws.FILTER(data!$F42:$F1240,(data!$M42:$M1240=ljetni!U42)*(data!$B42:$B1240=ljetni!$A41),""))</f>
        <v>Jezična kultura</v>
      </c>
    </row>
    <row r="44" spans="1:21" ht="34">
      <c r="A44" s="10" t="str">
        <v>Praktikum iz arhitekture računala</v>
      </c>
      <c r="C44" s="1" t="str">
        <v>Osnove elektrotehnike</v>
      </c>
      <c r="E44" s="6" t="str">
        <v>Primijenjena elektrotehnika</v>
      </c>
      <c r="F44" s="1" t="str">
        <v>Elementi i mehanizmi strojeva I</v>
      </c>
      <c r="H44" s="1" t="str">
        <v>Arhitektura računala</v>
      </c>
      <c r="I44" s="1" t="str">
        <v>Objektno orijentirano programiranje</v>
      </c>
      <c r="J44" s="6" t="str">
        <v>Strani jezik u struci II (Engleski)</v>
      </c>
      <c r="L44" s="10" t="str">
        <v>Praktikum iz arhitekture računala</v>
      </c>
      <c r="N44" s="1" t="str">
        <v>Osnove elektrotehnike</v>
      </c>
      <c r="P44" s="6" t="str">
        <v>Primijenjena elektrotehnika</v>
      </c>
      <c r="Q44" s="1" t="str">
        <v>Elementi i mehanizmi strojeva I</v>
      </c>
      <c r="S44" s="1" t="str">
        <v>Arhitektura računala</v>
      </c>
      <c r="T44" s="1" t="str">
        <v>Objektno orijentirano programiranje</v>
      </c>
      <c r="U44" s="6" t="str">
        <v>Strani jezik u struci II (Engleski)</v>
      </c>
    </row>
    <row r="45" spans="1:21" ht="34">
      <c r="A45" s="10" t="str">
        <v>Programiranje mrežnih aplikacija</v>
      </c>
      <c r="C45" s="1" t="str">
        <v>Operacijski sustavi</v>
      </c>
      <c r="E45" s="6"/>
      <c r="I45" s="1" t="str">
        <v>Osnove elektronike II</v>
      </c>
      <c r="J45" s="6" t="str">
        <v>Automatika I</v>
      </c>
      <c r="L45" s="10" t="str">
        <v>Programiranje mrežnih aplikacija</v>
      </c>
      <c r="N45" s="1" t="str">
        <v>Operacijski sustavi</v>
      </c>
      <c r="P45" s="6"/>
      <c r="T45" s="1" t="str">
        <v>Osnove elektronike II</v>
      </c>
      <c r="U45" s="6" t="str">
        <v>Automatika I</v>
      </c>
    </row>
    <row r="46" spans="1:21">
      <c r="A46" s="10"/>
      <c r="E46" s="6"/>
      <c r="J46" s="6"/>
      <c r="L46" s="10"/>
      <c r="P46" s="6"/>
      <c r="U46" s="6"/>
    </row>
    <row r="47" spans="1:21">
      <c r="A47" s="10"/>
      <c r="E47" s="6"/>
      <c r="J47" s="6"/>
      <c r="L47" s="10"/>
      <c r="P47" s="6"/>
      <c r="U47" s="6"/>
    </row>
    <row r="48" spans="1:21">
      <c r="A48" s="10"/>
      <c r="E48" s="6"/>
      <c r="J48" s="6"/>
      <c r="L48" s="10"/>
      <c r="P48" s="6"/>
      <c r="U48" s="6"/>
    </row>
    <row r="49" spans="1:21">
      <c r="A49" s="10"/>
      <c r="E49" s="6"/>
      <c r="J49" s="6"/>
      <c r="L49" s="10"/>
      <c r="P49" s="6"/>
      <c r="U49" s="6"/>
    </row>
    <row r="50" spans="1:21">
      <c r="A50" s="10"/>
      <c r="E50" s="6"/>
      <c r="J50" s="6"/>
      <c r="L50" s="10"/>
      <c r="P50" s="6"/>
      <c r="U50" s="6"/>
    </row>
    <row r="51" spans="1:21" ht="16" customHeight="1">
      <c r="A51" s="36" t="s">
        <v>8</v>
      </c>
      <c r="B51" s="37"/>
      <c r="C51" s="37"/>
      <c r="D51" s="37"/>
      <c r="E51" s="37"/>
      <c r="F51" s="37"/>
      <c r="G51" s="37"/>
      <c r="H51" s="37"/>
      <c r="I51" s="37"/>
      <c r="J51" s="38"/>
      <c r="K51" s="26"/>
      <c r="L51" s="36" t="s">
        <v>8</v>
      </c>
      <c r="M51" s="37"/>
      <c r="N51" s="37"/>
      <c r="O51" s="37"/>
      <c r="P51" s="37"/>
      <c r="Q51" s="37"/>
      <c r="R51" s="37"/>
      <c r="S51" s="37"/>
      <c r="T51" s="37"/>
      <c r="U51" s="38"/>
    </row>
    <row r="52" spans="1:21">
      <c r="A52" s="17">
        <f>A$2</f>
        <v>45824</v>
      </c>
      <c r="B52" s="18">
        <f>A52+1</f>
        <v>45825</v>
      </c>
      <c r="C52" s="18">
        <f>B52+1</f>
        <v>45826</v>
      </c>
      <c r="D52" s="18">
        <f>C52+1</f>
        <v>45827</v>
      </c>
      <c r="E52" s="19">
        <f>D52+1</f>
        <v>45828</v>
      </c>
      <c r="F52" s="18">
        <f>E52+3</f>
        <v>45831</v>
      </c>
      <c r="G52" s="18">
        <f>F52+1</f>
        <v>45832</v>
      </c>
      <c r="H52" s="18">
        <f>G52+1</f>
        <v>45833</v>
      </c>
      <c r="I52" s="18">
        <f>H52+1</f>
        <v>45834</v>
      </c>
      <c r="J52" s="19">
        <f>I52+1</f>
        <v>45835</v>
      </c>
      <c r="K52" s="18"/>
      <c r="L52" s="17">
        <f>L$2</f>
        <v>45838</v>
      </c>
      <c r="M52" s="18">
        <f>L52+1</f>
        <v>45839</v>
      </c>
      <c r="N52" s="18">
        <f>M52+1</f>
        <v>45840</v>
      </c>
      <c r="O52" s="18">
        <f>N52+1</f>
        <v>45841</v>
      </c>
      <c r="P52" s="19">
        <f>O52+1</f>
        <v>45842</v>
      </c>
      <c r="Q52" s="18">
        <f>P52+3</f>
        <v>45845</v>
      </c>
      <c r="R52" s="18">
        <f>Q52+1</f>
        <v>45846</v>
      </c>
      <c r="S52" s="18">
        <f>R52+1</f>
        <v>45847</v>
      </c>
      <c r="T52" s="18">
        <f>S52+1</f>
        <v>45848</v>
      </c>
      <c r="U52" s="19">
        <f>T52+1</f>
        <v>45849</v>
      </c>
    </row>
    <row r="53" spans="1:21" ht="51">
      <c r="A53" s="10" t="str" cm="1">
        <f t="array" ref="A53:A55">_xlfn.UNIQUE(_xlfn._xlws.FILTER(data!$F2:$F1200,(data!$L2:$L1200=ljetni!A52)*(data!$B2:$B1200=ljetni!$A51),""))</f>
        <v>Uvod u teoriju brojeva</v>
      </c>
      <c r="B53" s="1" t="str" cm="1">
        <f t="array" ref="B53:B54">_xlfn.UNIQUE(_xlfn._xlws.FILTER(data!$F2:$F1200,(data!$L2:$L1200=ljetni!B52)*(data!$B2:$B1200=ljetni!$A51),""))</f>
        <v>Programiranje II</v>
      </c>
      <c r="C53" s="1" t="str" cm="1">
        <f t="array" ref="C53:C55">_xlfn.UNIQUE(_xlfn._xlws.FILTER(data!$F2:$F1200,(data!$L2:$L1200=ljetni!C52)*(data!$B2:$B1200=ljetni!$A51),""))</f>
        <v>Čovjek i zdravlje</v>
      </c>
      <c r="D53" s="1" t="str" cm="1">
        <f t="array" ref="D53">_xlfn.UNIQUE(_xlfn._xlws.FILTER(data!$F2:$F1200,(data!$L2:$L1200=ljetni!D52)*(data!$B2:$B1200=ljetni!$A51),""))</f>
        <v/>
      </c>
      <c r="E53" s="6" t="str" cm="1">
        <f t="array" ref="E53:E54">_xlfn.UNIQUE(_xlfn._xlws.FILTER(data!$F2:$F1200,(data!$L2:$L1200=ljetni!E52)*(data!$B2:$B1200=ljetni!$A51),""))</f>
        <v>Linearna algebra II</v>
      </c>
      <c r="F53" s="1" t="str" cm="1">
        <f t="array" ref="F53:F55">_xlfn.UNIQUE(_xlfn._xlws.FILTER(data!$F2:$F1200,(data!$L2:$L1200=ljetni!F52)*(data!$B2:$B1200=ljetni!$A51),""))</f>
        <v>Diferencijalni i integralni račun I</v>
      </c>
      <c r="G53" s="1" t="str" cm="1">
        <f t="array" ref="G53:G56">_xlfn.UNIQUE(_xlfn._xlws.FILTER(data!$F2:$F1200,(data!$L2:$L1200=ljetni!G52)*(data!$B2:$B1200=ljetni!$A51),""))</f>
        <v>Uvod u financijsku matematiku</v>
      </c>
      <c r="H53" s="1" t="str" cm="1">
        <f t="array" ref="H53:H54">_xlfn.UNIQUE(_xlfn._xlws.FILTER(data!$F2:$F1200,(data!$L2:$L1200=ljetni!H52)*(data!$B2:$B1200=ljetni!$A51),""))</f>
        <v>Matematička logika u računalnoj znanosti</v>
      </c>
      <c r="I53" s="1" t="str" cm="1">
        <f t="array" ref="I53:I56">_xlfn.UNIQUE(_xlfn._xlws.FILTER(data!$F2:$F1200,(data!$L2:$L1200=ljetni!I52)*(data!$B2:$B1200=ljetni!$A51),""))</f>
        <v>Psihologija samopouzdanja i pozitivnog mišljenja</v>
      </c>
      <c r="J53" s="6" t="str" cm="1">
        <f t="array" ref="J53:J55">_xlfn.UNIQUE(_xlfn._xlws.FILTER(data!$F2:$F1200,(data!$L2:$L1200=ljetni!J52)*(data!$B2:$B1200=ljetni!$A51),""))</f>
        <v>Elementarna geometrija</v>
      </c>
      <c r="L53" s="10" t="str" cm="1">
        <f t="array" ref="L53:L55">_xlfn.UNIQUE(_xlfn._xlws.FILTER(data!$F52:$F1250,(data!$M52:$M1250=ljetni!L52)*(data!$B52:$B1250=ljetni!$A51),""))</f>
        <v>Uvod u teoriju brojeva</v>
      </c>
      <c r="M53" s="1" t="str" cm="1">
        <f t="array" ref="M53:M54">_xlfn.UNIQUE(_xlfn._xlws.FILTER(data!$F52:$F1250,(data!$M52:$M1250=ljetni!M52)*(data!$B52:$B1250=ljetni!$A51),""))</f>
        <v>Programiranje II</v>
      </c>
      <c r="N53" s="1" t="str" cm="1">
        <f t="array" ref="N53:N55">_xlfn.UNIQUE(_xlfn._xlws.FILTER(data!$F52:$F1250,(data!$M52:$M1250=ljetni!N52)*(data!$B52:$B1250=ljetni!$A51),""))</f>
        <v>Čovjek i zdravlje</v>
      </c>
      <c r="O53" s="1" t="str" cm="1">
        <f t="array" ref="O53">_xlfn.UNIQUE(_xlfn._xlws.FILTER(data!$F52:$F1250,(data!$M52:$M1250=ljetni!O52)*(data!$B52:$B1250=ljetni!$A51),""))</f>
        <v/>
      </c>
      <c r="P53" s="6" t="str" cm="1">
        <f t="array" ref="P53:P54">_xlfn.UNIQUE(_xlfn._xlws.FILTER(data!$F52:$F1250,(data!$M52:$M1250=ljetni!P52)*(data!$B52:$B1250=ljetni!$A51),""))</f>
        <v>Linearna algebra II</v>
      </c>
      <c r="Q53" s="1" t="str" cm="1">
        <f t="array" ref="Q53:Q55">_xlfn.UNIQUE(_xlfn._xlws.FILTER(data!$F52:$F1250,(data!$M52:$M1250=ljetni!Q52)*(data!$B52:$B1250=ljetni!$A51),""))</f>
        <v>Diferencijalni i integralni račun I</v>
      </c>
      <c r="R53" s="1" t="str" cm="1">
        <f t="array" ref="R53:R56">_xlfn.UNIQUE(_xlfn._xlws.FILTER(data!$F52:$F1250,(data!$M52:$M1250=ljetni!R52)*(data!$B52:$B1250=ljetni!$A51),""))</f>
        <v>Uvod u financijsku matematiku</v>
      </c>
      <c r="S53" s="1" t="str" cm="1">
        <f t="array" ref="S53:S54">_xlfn.UNIQUE(_xlfn._xlws.FILTER(data!$F52:$F1250,(data!$M52:$M1250=ljetni!S52)*(data!$B52:$B1250=ljetni!$A51),""))</f>
        <v>Matematička logika u računalnoj znanosti</v>
      </c>
      <c r="T53" s="1" t="str" cm="1">
        <f t="array" ref="T53:T56">_xlfn.UNIQUE(_xlfn._xlws.FILTER(data!$F52:$F1250,(data!$M52:$M1250=ljetni!T52)*(data!$B52:$B1250=ljetni!$A51),""))</f>
        <v>Psihologija samopouzdanja i pozitivnog mišljenja</v>
      </c>
      <c r="U53" s="6" t="str" cm="1">
        <f t="array" ref="U53:U55">_xlfn.UNIQUE(_xlfn._xlws.FILTER(data!$F52:$F1250,(data!$M52:$M1250=ljetni!U52)*(data!$B52:$B1250=ljetni!$A51),""))</f>
        <v>Elementarna geometrija</v>
      </c>
    </row>
    <row r="54" spans="1:21" ht="51">
      <c r="A54" s="10" t="str">
        <v>Opća fizika</v>
      </c>
      <c r="B54" s="1" t="str">
        <v>Teorija skupova</v>
      </c>
      <c r="C54" s="1" t="str">
        <v>Vektorski prostori I</v>
      </c>
      <c r="E54" s="6" t="str">
        <v>Fourierova analiza i primjene</v>
      </c>
      <c r="F54" s="1" t="str">
        <v>Kombinatorika</v>
      </c>
      <c r="G54" s="1" t="str">
        <v>Praktikum iz internetskih usluga</v>
      </c>
      <c r="H54" s="1" t="str">
        <v>Uvod u diferencijalnu geometriju</v>
      </c>
      <c r="I54" s="1" t="str">
        <v>Uvod u vjerojatnost</v>
      </c>
      <c r="J54" s="6" t="str">
        <v>Matematička analiza u R^n II</v>
      </c>
      <c r="L54" s="10" t="str">
        <v>Opća fizika</v>
      </c>
      <c r="M54" s="1" t="str">
        <v>Teorija skupova</v>
      </c>
      <c r="N54" s="1" t="str">
        <v>Vektorski prostori I</v>
      </c>
      <c r="P54" s="6" t="str">
        <v>Fourierova analiza i primjene</v>
      </c>
      <c r="Q54" s="1" t="str">
        <v>Kombinatorika</v>
      </c>
      <c r="R54" s="1" t="str">
        <v>Praktikum iz internetskih usluga</v>
      </c>
      <c r="S54" s="1" t="str">
        <v>Uvod u diferencijalnu geometriju</v>
      </c>
      <c r="T54" s="1" t="str">
        <v>Uvod u vjerojatnost</v>
      </c>
      <c r="U54" s="6" t="str">
        <v>Matematička analiza u R^n II</v>
      </c>
    </row>
    <row r="55" spans="1:21" ht="51">
      <c r="A55" s="10" t="str">
        <v>Programiranje mrežnih aplikacija</v>
      </c>
      <c r="C55" s="1" t="str">
        <v>Kvantna fizika</v>
      </c>
      <c r="E55" s="6"/>
      <c r="F55" s="1" t="str">
        <v>Teorija grafova</v>
      </c>
      <c r="G55" s="1" t="str">
        <v>Matematički programski alati II</v>
      </c>
      <c r="I55" s="2" t="str">
        <v>Objektno orijentirano programiranje</v>
      </c>
      <c r="J55" s="6" t="str">
        <v>Jezična kultura</v>
      </c>
      <c r="L55" s="10" t="str">
        <v>Programiranje mrežnih aplikacija</v>
      </c>
      <c r="N55" s="1" t="str">
        <v>Kvantna fizika</v>
      </c>
      <c r="P55" s="6"/>
      <c r="Q55" s="1" t="str">
        <v>Teorija grafova</v>
      </c>
      <c r="R55" s="1" t="str">
        <v>Matematički programski alati II</v>
      </c>
      <c r="T55" s="2" t="str">
        <v>Objektno orijentirano programiranje</v>
      </c>
      <c r="U55" s="6" t="str">
        <v>Jezična kultura</v>
      </c>
    </row>
    <row r="56" spans="1:21" ht="34">
      <c r="A56" s="10"/>
      <c r="E56" s="6"/>
      <c r="G56" s="1" t="str">
        <v>Uvod u topologiju</v>
      </c>
      <c r="I56" s="2" t="str">
        <v>Elektricitet i magnetizam</v>
      </c>
      <c r="J56" s="6"/>
      <c r="L56" s="10"/>
      <c r="P56" s="6"/>
      <c r="R56" s="1" t="str">
        <v>Uvod u topologiju</v>
      </c>
      <c r="T56" s="2" t="str">
        <v>Elektricitet i magnetizam</v>
      </c>
      <c r="U56" s="6"/>
    </row>
    <row r="57" spans="1:21">
      <c r="A57" s="10"/>
      <c r="E57" s="6"/>
      <c r="J57" s="6"/>
      <c r="L57" s="10"/>
      <c r="P57" s="6"/>
      <c r="U57" s="6"/>
    </row>
    <row r="58" spans="1:21">
      <c r="A58" s="10"/>
      <c r="E58" s="6"/>
      <c r="J58" s="6"/>
      <c r="L58" s="10"/>
      <c r="P58" s="6"/>
      <c r="U58" s="6"/>
    </row>
    <row r="59" spans="1:21">
      <c r="A59" s="10"/>
      <c r="E59" s="6"/>
      <c r="J59" s="6"/>
      <c r="L59" s="10"/>
      <c r="P59" s="6"/>
      <c r="U59" s="6"/>
    </row>
    <row r="60" spans="1:21">
      <c r="A60" s="10"/>
      <c r="E60" s="6"/>
      <c r="J60" s="6"/>
      <c r="L60" s="10"/>
      <c r="P60" s="6"/>
      <c r="U60" s="6"/>
    </row>
    <row r="61" spans="1:21" ht="16" customHeight="1">
      <c r="A61" s="36" t="s">
        <v>432</v>
      </c>
      <c r="B61" s="37"/>
      <c r="C61" s="37"/>
      <c r="D61" s="37"/>
      <c r="E61" s="37"/>
      <c r="F61" s="37"/>
      <c r="G61" s="37"/>
      <c r="H61" s="37"/>
      <c r="I61" s="37"/>
      <c r="J61" s="38"/>
      <c r="K61" s="26"/>
      <c r="L61" s="36" t="s">
        <v>432</v>
      </c>
      <c r="M61" s="37"/>
      <c r="N61" s="37"/>
      <c r="O61" s="37"/>
      <c r="P61" s="37"/>
      <c r="Q61" s="37"/>
      <c r="R61" s="37"/>
      <c r="S61" s="37"/>
      <c r="T61" s="37"/>
      <c r="U61" s="38"/>
    </row>
    <row r="62" spans="1:21">
      <c r="A62" s="17">
        <f>A$2</f>
        <v>45824</v>
      </c>
      <c r="B62" s="18">
        <f>A62+1</f>
        <v>45825</v>
      </c>
      <c r="C62" s="18">
        <f>B62+1</f>
        <v>45826</v>
      </c>
      <c r="D62" s="18">
        <f>C62+1</f>
        <v>45827</v>
      </c>
      <c r="E62" s="19">
        <f>D62+1</f>
        <v>45828</v>
      </c>
      <c r="F62" s="18">
        <f>E62+3</f>
        <v>45831</v>
      </c>
      <c r="G62" s="18">
        <f>F62+1</f>
        <v>45832</v>
      </c>
      <c r="H62" s="18">
        <f>G62+1</f>
        <v>45833</v>
      </c>
      <c r="I62" s="18">
        <f>H62+1</f>
        <v>45834</v>
      </c>
      <c r="J62" s="19">
        <f>I62+1</f>
        <v>45835</v>
      </c>
      <c r="K62" s="18"/>
      <c r="L62" s="17">
        <f>L$2</f>
        <v>45838</v>
      </c>
      <c r="M62" s="18">
        <f>L62+1</f>
        <v>45839</v>
      </c>
      <c r="N62" s="18">
        <f>M62+1</f>
        <v>45840</v>
      </c>
      <c r="O62" s="18">
        <f>N62+1</f>
        <v>45841</v>
      </c>
      <c r="P62" s="19">
        <f>O62+1</f>
        <v>45842</v>
      </c>
      <c r="Q62" s="18">
        <f>P62+3</f>
        <v>45845</v>
      </c>
      <c r="R62" s="18">
        <f>Q62+1</f>
        <v>45846</v>
      </c>
      <c r="S62" s="18">
        <f>R62+1</f>
        <v>45847</v>
      </c>
      <c r="T62" s="18">
        <f>S62+1</f>
        <v>45848</v>
      </c>
      <c r="U62" s="19">
        <f>T62+1</f>
        <v>45849</v>
      </c>
    </row>
    <row r="63" spans="1:21" ht="51">
      <c r="A63" s="10" t="str" cm="1">
        <f t="array" ref="A63">_xlfn.UNIQUE(_xlfn._xlws.FILTER(data!$F2:$F1200,(data!$L2:$L1200=ljetni!A62)*(data!$B2:$B1200=ljetni!$A61),""))</f>
        <v>Uvod u teoriju brojeva</v>
      </c>
      <c r="B63" s="1" t="str" cm="1">
        <f t="array" ref="B63">_xlfn.UNIQUE(_xlfn._xlws.FILTER(data!$F2:$F1200,(data!$L2:$L1200=ljetni!B62)*(data!$B2:$B1200=ljetni!$A61),""))</f>
        <v>Praktikum iz termodinamike i moderne fizike</v>
      </c>
      <c r="C63" s="1" t="str" cm="1">
        <f t="array" ref="C63">_xlfn.UNIQUE(_xlfn._xlws.FILTER(data!$F2:$F1200,(data!$L2:$L1200=ljetni!C62)*(data!$B2:$B1200=ljetni!$A61),""))</f>
        <v>Kvantna fizika</v>
      </c>
      <c r="D63" s="1" t="str" cm="1">
        <f t="array" ref="D63">_xlfn.UNIQUE(_xlfn._xlws.FILTER(data!$F2:$F1200,(data!$L2:$L1200=ljetni!D62)*(data!$B2:$B1200=ljetni!$A61),""))</f>
        <v/>
      </c>
      <c r="E63" s="6" t="str" cm="1">
        <f t="array" ref="E63:E64">_xlfn.UNIQUE(_xlfn._xlws.FILTER(data!$F2:$F1200,(data!$L2:$L1200=ljetni!E62)*(data!$B2:$B1200=ljetni!$A61),""))</f>
        <v>Linearna algebra II</v>
      </c>
      <c r="F63" s="1" t="str" cm="1">
        <f t="array" ref="F63:F64">_xlfn.UNIQUE(_xlfn._xlws.FILTER(data!$F2:$F1200,(data!$L2:$L1200=ljetni!F62)*(data!$B2:$B1200=ljetni!$A61),""))</f>
        <v>Diferencijalni i integralni račun I</v>
      </c>
      <c r="G63" s="1" t="str" cm="1">
        <f t="array" ref="G63">_xlfn.UNIQUE(_xlfn._xlws.FILTER(data!$F2:$F1200,(data!$L2:$L1200=ljetni!G62)*(data!$B2:$B1200=ljetni!$A61),""))</f>
        <v>Matematički programski alati II</v>
      </c>
      <c r="H63" s="1" t="str" cm="1">
        <f t="array" ref="H63">_xlfn.UNIQUE(_xlfn._xlws.FILTER(data!$F2:$F1200,(data!$L2:$L1200=ljetni!H62)*(data!$B2:$B1200=ljetni!$A61),""))</f>
        <v>Praktikum iz elektriciteta i magnetizma</v>
      </c>
      <c r="I63" s="1" t="str" cm="1">
        <f t="array" ref="I63:I65">_xlfn.UNIQUE(_xlfn._xlws.FILTER(data!$F2:$F1200,(data!$L2:$L1200=ljetni!I62)*(data!$B2:$B1200=ljetni!$A61),""))</f>
        <v>Elektricitet i magnetizam</v>
      </c>
      <c r="J63" s="6" t="str" cm="1">
        <f t="array" ref="J63:J64">_xlfn.UNIQUE(_xlfn._xlws.FILTER(data!$F2:$F1200,(data!$L2:$L1200=ljetni!J62)*(data!$B2:$B1200=ljetni!$A61),""))</f>
        <v>Matematička analiza u R^n II</v>
      </c>
      <c r="L63" s="10" t="str" cm="1">
        <f t="array" ref="L63">_xlfn.UNIQUE(_xlfn._xlws.FILTER(data!$F62:$F1260,(data!$M62:$M1260=ljetni!L62)*(data!$B62:$B1260=ljetni!$A61),""))</f>
        <v>Uvod u teoriju brojeva</v>
      </c>
      <c r="M63" s="1" t="str" cm="1">
        <f t="array" ref="M63">_xlfn.UNIQUE(_xlfn._xlws.FILTER(data!$F62:$F1260,(data!$M62:$M1260=ljetni!M62)*(data!$B62:$B1260=ljetni!$A61),""))</f>
        <v>Praktikum iz termodinamike i moderne fizike</v>
      </c>
      <c r="N63" s="1" t="str" cm="1">
        <f t="array" ref="N63">_xlfn.UNIQUE(_xlfn._xlws.FILTER(data!$F62:$F1260,(data!$M62:$M1260=ljetni!N62)*(data!$B62:$B1260=ljetni!$A61),""))</f>
        <v>Kvantna fizika</v>
      </c>
      <c r="O63" s="1" t="str" cm="1">
        <f t="array" ref="O63">_xlfn.UNIQUE(_xlfn._xlws.FILTER(data!$F62:$F1260,(data!$M62:$M1260=ljetni!O62)*(data!$B62:$B1260=ljetni!$A61),""))</f>
        <v/>
      </c>
      <c r="P63" s="6" t="str" cm="1">
        <f t="array" ref="P63:P64">_xlfn.UNIQUE(_xlfn._xlws.FILTER(data!$F62:$F1260,(data!$M62:$M1260=ljetni!P62)*(data!$B62:$B1260=ljetni!$A61),""))</f>
        <v>Linearna algebra II</v>
      </c>
      <c r="Q63" s="1" t="str" cm="1">
        <f t="array" ref="Q63:Q64">_xlfn.UNIQUE(_xlfn._xlws.FILTER(data!$F62:$F1260,(data!$M62:$M1260=ljetni!Q62)*(data!$B62:$B1260=ljetni!$A61),""))</f>
        <v>Diferencijalni i integralni račun I</v>
      </c>
      <c r="R63" s="1" t="str" cm="1">
        <f t="array" ref="R63">_xlfn.UNIQUE(_xlfn._xlws.FILTER(data!$F62:$F1260,(data!$M62:$M1260=ljetni!R62)*(data!$B62:$B1260=ljetni!$A61),""))</f>
        <v>Matematički programski alati II</v>
      </c>
      <c r="S63" s="1" t="str" cm="1">
        <f t="array" ref="S63">_xlfn.UNIQUE(_xlfn._xlws.FILTER(data!$F62:$F1260,(data!$M62:$M1260=ljetni!S62)*(data!$B62:$B1260=ljetni!$A61),""))</f>
        <v>Praktikum iz elektriciteta i magnetizma</v>
      </c>
      <c r="T63" s="1" t="str" cm="1">
        <f t="array" ref="T63:T65">_xlfn.UNIQUE(_xlfn._xlws.FILTER(data!$F62:$F1260,(data!$M62:$M1260=ljetni!T62)*(data!$B62:$B1260=ljetni!$A61),""))</f>
        <v>Elektricitet i magnetizam</v>
      </c>
      <c r="U63" s="6" t="str" cm="1">
        <f t="array" ref="U63:U64">_xlfn.UNIQUE(_xlfn._xlws.FILTER(data!$F62:$F1260,(data!$M62:$M1260=ljetni!U62)*(data!$B62:$B1260=ljetni!$A61),""))</f>
        <v>Matematička analiza u R^n II</v>
      </c>
    </row>
    <row r="64" spans="1:21" ht="34">
      <c r="A64" s="10"/>
      <c r="E64" s="6" t="str">
        <v>Moderna fizika</v>
      </c>
      <c r="F64" s="1" t="str">
        <v>Kombinatorika</v>
      </c>
      <c r="I64" s="1" t="str">
        <v>Termodinamika</v>
      </c>
      <c r="J64" s="6" t="str">
        <v>Elementarna geometrija</v>
      </c>
      <c r="L64" s="10"/>
      <c r="P64" s="6" t="str">
        <v>Moderna fizika</v>
      </c>
      <c r="Q64" s="1" t="str">
        <v>Kombinatorika</v>
      </c>
      <c r="T64" s="1" t="str">
        <v>Termodinamika</v>
      </c>
      <c r="U64" s="6" t="str">
        <v>Elementarna geometrija</v>
      </c>
    </row>
    <row r="65" spans="1:21">
      <c r="A65" s="10"/>
      <c r="E65" s="6"/>
      <c r="I65" s="1" t="str">
        <v>Uvod u vjerojatnost</v>
      </c>
      <c r="J65" s="6"/>
      <c r="L65" s="10"/>
      <c r="P65" s="6"/>
      <c r="T65" s="1" t="str">
        <v>Uvod u vjerojatnost</v>
      </c>
      <c r="U65" s="6"/>
    </row>
    <row r="66" spans="1:21">
      <c r="A66" s="10"/>
      <c r="E66" s="6"/>
      <c r="J66" s="6"/>
      <c r="L66" s="10"/>
      <c r="P66" s="6"/>
      <c r="U66" s="6"/>
    </row>
    <row r="67" spans="1:21">
      <c r="A67" s="10"/>
      <c r="E67" s="6"/>
      <c r="J67" s="6"/>
      <c r="L67" s="10"/>
      <c r="P67" s="6"/>
      <c r="U67" s="6"/>
    </row>
    <row r="68" spans="1:21">
      <c r="A68" s="10"/>
      <c r="E68" s="6"/>
      <c r="J68" s="6"/>
      <c r="L68" s="10"/>
      <c r="P68" s="6"/>
      <c r="U68" s="6"/>
    </row>
    <row r="69" spans="1:21">
      <c r="A69" s="10"/>
      <c r="E69" s="6"/>
      <c r="J69" s="6"/>
      <c r="L69" s="10"/>
      <c r="P69" s="6"/>
      <c r="U69" s="6"/>
    </row>
    <row r="70" spans="1:21">
      <c r="A70" s="10"/>
      <c r="E70" s="6"/>
      <c r="J70" s="6"/>
      <c r="L70" s="10"/>
      <c r="P70" s="6"/>
      <c r="U70" s="6"/>
    </row>
    <row r="71" spans="1:21" ht="16" customHeight="1">
      <c r="A71" s="36" t="s">
        <v>212</v>
      </c>
      <c r="B71" s="37"/>
      <c r="C71" s="37"/>
      <c r="D71" s="37"/>
      <c r="E71" s="37"/>
      <c r="F71" s="37"/>
      <c r="G71" s="37"/>
      <c r="H71" s="37"/>
      <c r="I71" s="37"/>
      <c r="J71" s="38"/>
      <c r="K71" s="26"/>
      <c r="L71" s="36" t="s">
        <v>212</v>
      </c>
      <c r="M71" s="37"/>
      <c r="N71" s="37"/>
      <c r="O71" s="37"/>
      <c r="P71" s="37"/>
      <c r="Q71" s="37"/>
      <c r="R71" s="37"/>
      <c r="S71" s="37"/>
      <c r="T71" s="37"/>
      <c r="U71" s="38"/>
    </row>
    <row r="72" spans="1:21">
      <c r="A72" s="17">
        <f>A$2</f>
        <v>45824</v>
      </c>
      <c r="B72" s="18">
        <f>A72+1</f>
        <v>45825</v>
      </c>
      <c r="C72" s="18">
        <f>B72+1</f>
        <v>45826</v>
      </c>
      <c r="D72" s="18">
        <f>C72+1</f>
        <v>45827</v>
      </c>
      <c r="E72" s="19">
        <f>D72+1</f>
        <v>45828</v>
      </c>
      <c r="F72" s="18">
        <f>E72+3</f>
        <v>45831</v>
      </c>
      <c r="G72" s="18">
        <f>F72+1</f>
        <v>45832</v>
      </c>
      <c r="H72" s="18">
        <f>G72+1</f>
        <v>45833</v>
      </c>
      <c r="I72" s="18">
        <f>H72+1</f>
        <v>45834</v>
      </c>
      <c r="J72" s="19">
        <f>I72+1</f>
        <v>45835</v>
      </c>
      <c r="K72" s="18"/>
      <c r="L72" s="17">
        <f>L$2</f>
        <v>45838</v>
      </c>
      <c r="M72" s="18">
        <f>L72+1</f>
        <v>45839</v>
      </c>
      <c r="N72" s="18">
        <f>M72+1</f>
        <v>45840</v>
      </c>
      <c r="O72" s="18">
        <f>N72+1</f>
        <v>45841</v>
      </c>
      <c r="P72" s="19">
        <f>O72+1</f>
        <v>45842</v>
      </c>
      <c r="Q72" s="18">
        <f>P72+3</f>
        <v>45845</v>
      </c>
      <c r="R72" s="18">
        <f>Q72+1</f>
        <v>45846</v>
      </c>
      <c r="S72" s="18">
        <f>R72+1</f>
        <v>45847</v>
      </c>
      <c r="T72" s="18">
        <f>S72+1</f>
        <v>45848</v>
      </c>
      <c r="U72" s="19">
        <f>T72+1</f>
        <v>45849</v>
      </c>
    </row>
    <row r="73" spans="1:21" ht="51">
      <c r="A73" s="10" t="str" cm="1">
        <f t="array" ref="A73">_xlfn.UNIQUE(_xlfn._xlws.FILTER(data!$F2:$F1200,(data!$L2:$L1200=ljetni!A72)*(data!$B2:$B1200=ljetni!$A71),""))</f>
        <v>Uvod u teoriju brojeva</v>
      </c>
      <c r="B73" s="1" t="str" cm="1">
        <f t="array" ref="B73:B74">_xlfn.UNIQUE(_xlfn._xlws.FILTER(data!$F2:$F1200,(data!$L2:$L1200=ljetni!B72)*(data!$B2:$B1200=ljetni!$A71),""))</f>
        <v>Programiranje II</v>
      </c>
      <c r="C73" s="1" t="str" cm="1">
        <f t="array" ref="C73">_xlfn.UNIQUE(_xlfn._xlws.FILTER(data!$F2:$F1200,(data!$L2:$L1200=ljetni!C72)*(data!$B2:$B1200=ljetni!$A71),""))</f>
        <v/>
      </c>
      <c r="D73" s="1" t="str" cm="1">
        <f t="array" ref="D73">_xlfn.UNIQUE(_xlfn._xlws.FILTER(data!$F2:$F1200,(data!$L2:$L1200=ljetni!D72)*(data!$B2:$B1200=ljetni!$A71),""))</f>
        <v/>
      </c>
      <c r="E73" s="6" t="str" cm="1">
        <f t="array" ref="E73">_xlfn.UNIQUE(_xlfn._xlws.FILTER(data!$F2:$F1200,(data!$L2:$L1200=ljetni!E72)*(data!$B2:$B1200=ljetni!$A71),""))</f>
        <v>Linearna algebra II</v>
      </c>
      <c r="F73" s="1" t="str" cm="1">
        <f t="array" ref="F73:F75">_xlfn.UNIQUE(_xlfn._xlws.FILTER(data!$F2:$F1200,(data!$L2:$L1200=ljetni!F72)*(data!$B2:$B1200=ljetni!$A71),""))</f>
        <v>Diferencijalni i integralni račun I</v>
      </c>
      <c r="G73" s="1" t="str" cm="1">
        <f t="array" ref="G73:G74">_xlfn.UNIQUE(_xlfn._xlws.FILTER(data!$F2:$F1200,(data!$L2:$L1200=ljetni!G72)*(data!$B2:$B1200=ljetni!$A71),""))</f>
        <v>Praktikum iz internetskih usluga</v>
      </c>
      <c r="H73" s="1" t="str" cm="1">
        <f t="array" ref="H73">_xlfn.UNIQUE(_xlfn._xlws.FILTER(data!$F2:$F1200,(data!$L2:$L1200=ljetni!H72)*(data!$B2:$B1200=ljetni!$A71),""))</f>
        <v>Uvod u primijenjenu matematiku</v>
      </c>
      <c r="I73" s="1" t="str" cm="1">
        <f t="array" ref="I73:I74">_xlfn.UNIQUE(_xlfn._xlws.FILTER(data!$F2:$F1200,(data!$L2:$L1200=ljetni!I72)*(data!$B2:$B1200=ljetni!$A71),""))</f>
        <v>Objektno orijentirano programiranje</v>
      </c>
      <c r="J73" s="6" t="str" cm="1">
        <f t="array" ref="J73:J75">_xlfn.UNIQUE(_xlfn._xlws.FILTER(data!$F2:$F1200,(data!$L2:$L1200=ljetni!J72)*(data!$B2:$B1200=ljetni!$A71),""))</f>
        <v>Elementarna geometrija</v>
      </c>
      <c r="L73" s="10" t="str" cm="1">
        <f t="array" ref="L73">_xlfn.UNIQUE(_xlfn._xlws.FILTER(data!$F72:$F1270,(data!$M72:$M1270=ljetni!L72)*(data!$B72:$B1270=ljetni!$A71),""))</f>
        <v>Uvod u teoriju brojeva</v>
      </c>
      <c r="M73" s="1" t="str" cm="1">
        <f t="array" ref="M73:M74">_xlfn.UNIQUE(_xlfn._xlws.FILTER(data!$F72:$F1270,(data!$M72:$M1270=ljetni!M72)*(data!$B72:$B1270=ljetni!$A71),""))</f>
        <v>Programiranje II</v>
      </c>
      <c r="N73" s="1" t="str" cm="1">
        <f t="array" ref="N73">_xlfn.UNIQUE(_xlfn._xlws.FILTER(data!$F72:$F1270,(data!$M72:$M1270=ljetni!N72)*(data!$B72:$B1270=ljetni!$A71),""))</f>
        <v/>
      </c>
      <c r="O73" s="1" t="str" cm="1">
        <f t="array" ref="O73">_xlfn.UNIQUE(_xlfn._xlws.FILTER(data!$F72:$F1270,(data!$M72:$M1270=ljetni!O72)*(data!$B72:$B1270=ljetni!$A71),""))</f>
        <v/>
      </c>
      <c r="P73" s="6" t="str" cm="1">
        <f t="array" ref="P73">_xlfn.UNIQUE(_xlfn._xlws.FILTER(data!$F72:$F1270,(data!$M72:$M1270=ljetni!P72)*(data!$B72:$B1270=ljetni!$A71),""))</f>
        <v>Linearna algebra II</v>
      </c>
      <c r="Q73" s="1" t="str" cm="1">
        <f t="array" ref="Q73:Q75">_xlfn.UNIQUE(_xlfn._xlws.FILTER(data!$F72:$F1270,(data!$M72:$M1270=ljetni!Q72)*(data!$B72:$B1270=ljetni!$A71),""))</f>
        <v>Diferencijalni i integralni račun I</v>
      </c>
      <c r="R73" s="1" t="str" cm="1">
        <f t="array" ref="R73:R74">_xlfn.UNIQUE(_xlfn._xlws.FILTER(data!$F72:$F1270,(data!$M72:$M1270=ljetni!R72)*(data!$B72:$B1270=ljetni!$A71),""))</f>
        <v>Praktikum iz internetskih usluga</v>
      </c>
      <c r="S73" s="1" t="str" cm="1">
        <f t="array" ref="S73">_xlfn.UNIQUE(_xlfn._xlws.FILTER(data!$F72:$F1270,(data!$M72:$M1270=ljetni!S72)*(data!$B72:$B1270=ljetni!$A71),""))</f>
        <v>Uvod u primijenjenu matematiku</v>
      </c>
      <c r="T73" s="1" t="str" cm="1">
        <f t="array" ref="T73:T74">_xlfn.UNIQUE(_xlfn._xlws.FILTER(data!$F72:$F1270,(data!$M72:$M1270=ljetni!T72)*(data!$B72:$B1270=ljetni!$A71),""))</f>
        <v>Objektno orijentirano programiranje</v>
      </c>
      <c r="U73" s="6" t="str" cm="1">
        <f t="array" ref="U73:U75">_xlfn.UNIQUE(_xlfn._xlws.FILTER(data!$F72:$F1270,(data!$M72:$M1270=ljetni!U72)*(data!$B72:$B1270=ljetni!$A71),""))</f>
        <v>Elementarna geometrija</v>
      </c>
    </row>
    <row r="74" spans="1:21" ht="51">
      <c r="A74" s="10"/>
      <c r="B74" s="1" t="str">
        <v>Metodički seminar: Životopisi velikih matematičara</v>
      </c>
      <c r="E74" s="6"/>
      <c r="F74" s="1" t="str">
        <v>Kombinatorika</v>
      </c>
      <c r="G74" s="1" t="str">
        <v>Matematički programski alati II</v>
      </c>
      <c r="I74" s="1" t="str">
        <v>Uvod u vjerojatnost</v>
      </c>
      <c r="J74" s="6" t="str">
        <v>Sigurnost računalnih učionica</v>
      </c>
      <c r="L74" s="10"/>
      <c r="M74" s="1" t="str">
        <v>Metodički seminar: Životopisi velikih matematičara</v>
      </c>
      <c r="P74" s="6"/>
      <c r="Q74" s="1" t="str">
        <v>Kombinatorika</v>
      </c>
      <c r="R74" s="1" t="str">
        <v>Matematički programski alati II</v>
      </c>
      <c r="T74" s="1" t="str">
        <v>Uvod u vjerojatnost</v>
      </c>
      <c r="U74" s="6" t="str">
        <v>Sigurnost računalnih učionica</v>
      </c>
    </row>
    <row r="75" spans="1:21" ht="34">
      <c r="A75" s="10"/>
      <c r="E75" s="6"/>
      <c r="F75" s="1" t="str">
        <v>Vizualni programski jezici i okružja</v>
      </c>
      <c r="J75" s="6" t="str">
        <v>Vrednovanje u nastavi</v>
      </c>
      <c r="L75" s="10"/>
      <c r="P75" s="6"/>
      <c r="Q75" s="1" t="str">
        <v>Vizualni programski jezici i okružja</v>
      </c>
      <c r="U75" s="6" t="str">
        <v>Vrednovanje u nastavi</v>
      </c>
    </row>
    <row r="76" spans="1:21">
      <c r="A76" s="10"/>
      <c r="E76" s="6"/>
      <c r="J76" s="6"/>
      <c r="L76" s="10"/>
      <c r="P76" s="6"/>
      <c r="U76" s="6"/>
    </row>
    <row r="77" spans="1:21">
      <c r="A77" s="10"/>
      <c r="E77" s="6"/>
      <c r="J77" s="6"/>
      <c r="L77" s="10"/>
      <c r="P77" s="6"/>
      <c r="U77" s="6"/>
    </row>
    <row r="78" spans="1:21">
      <c r="A78" s="10"/>
      <c r="E78" s="6"/>
      <c r="J78" s="6"/>
      <c r="L78" s="10"/>
      <c r="P78" s="6"/>
      <c r="U78" s="6"/>
    </row>
    <row r="79" spans="1:21">
      <c r="A79" s="10"/>
      <c r="E79" s="6"/>
      <c r="J79" s="6"/>
      <c r="L79" s="10"/>
      <c r="P79" s="6"/>
      <c r="U79" s="6"/>
    </row>
    <row r="80" spans="1:21">
      <c r="A80" s="10"/>
      <c r="E80" s="6"/>
      <c r="J80" s="6"/>
      <c r="L80" s="10"/>
      <c r="P80" s="6"/>
      <c r="U80" s="6"/>
    </row>
    <row r="81" spans="1:21" ht="16" customHeight="1">
      <c r="A81" s="36" t="s">
        <v>220</v>
      </c>
      <c r="B81" s="37"/>
      <c r="C81" s="37"/>
      <c r="D81" s="37"/>
      <c r="E81" s="37"/>
      <c r="F81" s="37"/>
      <c r="G81" s="37"/>
      <c r="H81" s="37"/>
      <c r="I81" s="37"/>
      <c r="J81" s="38"/>
      <c r="K81" s="26"/>
      <c r="L81" s="36" t="s">
        <v>220</v>
      </c>
      <c r="M81" s="37"/>
      <c r="N81" s="37"/>
      <c r="O81" s="37"/>
      <c r="P81" s="37"/>
      <c r="Q81" s="37"/>
      <c r="R81" s="37"/>
      <c r="S81" s="37"/>
      <c r="T81" s="37"/>
      <c r="U81" s="38"/>
    </row>
    <row r="82" spans="1:21">
      <c r="A82" s="17">
        <f>A$2</f>
        <v>45824</v>
      </c>
      <c r="B82" s="18">
        <f>A82+1</f>
        <v>45825</v>
      </c>
      <c r="C82" s="18">
        <f>B82+1</f>
        <v>45826</v>
      </c>
      <c r="D82" s="18">
        <f>C82+1</f>
        <v>45827</v>
      </c>
      <c r="E82" s="19">
        <f>D82+1</f>
        <v>45828</v>
      </c>
      <c r="F82" s="18">
        <f>E82+3</f>
        <v>45831</v>
      </c>
      <c r="G82" s="18">
        <f>F82+1</f>
        <v>45832</v>
      </c>
      <c r="H82" s="18">
        <f>G82+1</f>
        <v>45833</v>
      </c>
      <c r="I82" s="18">
        <f>H82+1</f>
        <v>45834</v>
      </c>
      <c r="J82" s="19">
        <f>I82+1</f>
        <v>45835</v>
      </c>
      <c r="K82" s="18"/>
      <c r="L82" s="17">
        <f>L$2</f>
        <v>45838</v>
      </c>
      <c r="M82" s="18">
        <f>L82+1</f>
        <v>45839</v>
      </c>
      <c r="N82" s="18">
        <f>M82+1</f>
        <v>45840</v>
      </c>
      <c r="O82" s="18">
        <f>N82+1</f>
        <v>45841</v>
      </c>
      <c r="P82" s="19">
        <f>O82+1</f>
        <v>45842</v>
      </c>
      <c r="Q82" s="18">
        <f>P82+3</f>
        <v>45845</v>
      </c>
      <c r="R82" s="18">
        <f>Q82+1</f>
        <v>45846</v>
      </c>
      <c r="S82" s="18">
        <f>R82+1</f>
        <v>45847</v>
      </c>
      <c r="T82" s="18">
        <f>S82+1</f>
        <v>45848</v>
      </c>
      <c r="U82" s="19">
        <f>T82+1</f>
        <v>45849</v>
      </c>
    </row>
    <row r="83" spans="1:21" ht="51">
      <c r="A83" s="10" t="str" cm="1">
        <f t="array" ref="A83:A85">_xlfn.UNIQUE(_xlfn._xlws.FILTER(data!$F2:$F1200,(data!$L2:$L1200=ljetni!A82)*(data!$B2:$B1200=ljetni!$A81),""))</f>
        <v>Ekologija bilja i geobotanika</v>
      </c>
      <c r="B83" s="1" t="str" cm="1">
        <f t="array" ref="B83:B84">_xlfn.UNIQUE(_xlfn._xlws.FILTER(data!$F2:$F1200,(data!$L2:$L1200=ljetni!B82)*(data!$B2:$B1200=ljetni!$A81),""))</f>
        <v>Praktikum iz fizikalne kemije</v>
      </c>
      <c r="C83" s="1" t="str" cm="1">
        <f t="array" ref="C83:C85">_xlfn.UNIQUE(_xlfn._xlws.FILTER(data!$F2:$F1200,(data!$L2:$L1200=ljetni!C82)*(data!$B2:$B1200=ljetni!$A81),""))</f>
        <v>Psihologija odgoja i obrazovanja II</v>
      </c>
      <c r="D83" s="1" t="str" cm="1">
        <f t="array" ref="D83">_xlfn.UNIQUE(_xlfn._xlws.FILTER(data!$F2:$F1200,(data!$L2:$L1200=ljetni!D82)*(data!$B2:$B1200=ljetni!$A81),""))</f>
        <v/>
      </c>
      <c r="E83" s="6" t="str" cm="1">
        <f t="array" ref="E83:E84">_xlfn.UNIQUE(_xlfn._xlws.FILTER(data!$F2:$F1200,(data!$L2:$L1200=ljetni!E82)*(data!$B2:$B1200=ljetni!$A81),""))</f>
        <v>Statistika</v>
      </c>
      <c r="F83" s="1" t="str" cm="1">
        <f t="array" ref="F83:F84">_xlfn.UNIQUE(_xlfn._xlws.FILTER(data!$F2:$F1200,(data!$L2:$L1200=ljetni!F82)*(data!$B2:$B1200=ljetni!$A81),""))</f>
        <v>Praktikum iz molekularne genetike</v>
      </c>
      <c r="G83" s="1" t="str" cm="1">
        <f t="array" ref="G83:G85">_xlfn.UNIQUE(_xlfn._xlws.FILTER(data!$F2:$F1200,(data!$L2:$L1200=ljetni!G82)*(data!$B2:$B1200=ljetni!$A81),""))</f>
        <v>Pedagogija</v>
      </c>
      <c r="H83" s="1" t="str" cm="1">
        <f t="array" ref="H83:H84">_xlfn.UNIQUE(_xlfn._xlws.FILTER(data!$F2:$F1200,(data!$L2:$L1200=ljetni!H82)*(data!$B2:$B1200=ljetni!$A81),""))</f>
        <v>Fizikalna kemija II</v>
      </c>
      <c r="I83" s="1" t="str" cm="1">
        <f t="array" ref="I83:I86">_xlfn.UNIQUE(_xlfn._xlws.FILTER(data!$F2:$F1200,(data!$L2:$L1200=ljetni!I82)*(data!$B2:$B1200=ljetni!$A81),""))</f>
        <v>Metodika nastave biologije I</v>
      </c>
      <c r="J83" s="6" t="str" cm="1">
        <f t="array" ref="J83:J85">_xlfn.UNIQUE(_xlfn._xlws.FILTER(data!$F2:$F1200,(data!$L2:$L1200=ljetni!J82)*(data!$B2:$B1200=ljetni!$A81),""))</f>
        <v>Metodika nastave kemije I</v>
      </c>
      <c r="L83" s="10" t="str" cm="1">
        <f t="array" ref="L83:L86">_xlfn.UNIQUE(_xlfn._xlws.FILTER(data!$F82:$F1280,(data!$M82:$M1280=ljetni!L82)*(data!$B82:$B1280=ljetni!$A81),""))</f>
        <v>Toxicology</v>
      </c>
      <c r="M83" s="1" t="str" cm="1">
        <f t="array" ref="M83:M84">_xlfn.UNIQUE(_xlfn._xlws.FILTER(data!$F82:$F1280,(data!$M82:$M1280=ljetni!M82)*(data!$B82:$B1280=ljetni!$A81),""))</f>
        <v>Praktikum iz fizikalne kemije</v>
      </c>
      <c r="N83" s="1" t="str" cm="1">
        <f t="array" ref="N83:N85">_xlfn.UNIQUE(_xlfn._xlws.FILTER(data!$F82:$F1280,(data!$M82:$M1280=ljetni!N82)*(data!$B82:$B1280=ljetni!$A81),""))</f>
        <v>Psihologija odgoja i obrazovanja II</v>
      </c>
      <c r="O83" s="1" t="str" cm="1">
        <f t="array" ref="O83">_xlfn.UNIQUE(_xlfn._xlws.FILTER(data!$F82:$F1280,(data!$M82:$M1280=ljetni!O82)*(data!$B82:$B1280=ljetni!$A81),""))</f>
        <v/>
      </c>
      <c r="P83" s="6" t="str" cm="1">
        <f t="array" ref="P83:P84">_xlfn.UNIQUE(_xlfn._xlws.FILTER(data!$F82:$F1280,(data!$M82:$M1280=ljetni!P82)*(data!$B82:$B1280=ljetni!$A81),""))</f>
        <v>Statistika</v>
      </c>
      <c r="Q83" s="1" t="str" cm="1">
        <f t="array" ref="Q83:Q84">_xlfn.UNIQUE(_xlfn._xlws.FILTER(data!$F82:$F1280,(data!$M82:$M1280=ljetni!Q82)*(data!$B82:$B1280=ljetni!$A81),""))</f>
        <v>Praktikum iz molekularne genetike</v>
      </c>
      <c r="R83" s="1" t="str" cm="1">
        <f t="array" ref="R83:R85">_xlfn.UNIQUE(_xlfn._xlws.FILTER(data!$F82:$F1280,(data!$M82:$M1280=ljetni!R82)*(data!$B82:$B1280=ljetni!$A81),""))</f>
        <v>Pedagogija</v>
      </c>
      <c r="S83" s="1" t="str" cm="1">
        <f t="array" ref="S83:S84">_xlfn.UNIQUE(_xlfn._xlws.FILTER(data!$F82:$F1280,(data!$M82:$M1280=ljetni!S82)*(data!$B82:$B1280=ljetni!$A81),""))</f>
        <v>Fizikalna kemija II</v>
      </c>
      <c r="T83" s="1" t="str" cm="1">
        <f t="array" ref="T83:T87">_xlfn.UNIQUE(_xlfn._xlws.FILTER(data!$F82:$F1280,(data!$M82:$M1280=ljetni!T82)*(data!$B82:$B1280=ljetni!$A81),""))</f>
        <v>Psihologija odgoja i obrazovanja I</v>
      </c>
      <c r="U83" s="6" t="str" cm="1">
        <f t="array" ref="U83:U85">_xlfn.UNIQUE(_xlfn._xlws.FILTER(data!$F82:$F1280,(data!$M82:$M1280=ljetni!U82)*(data!$B82:$B1280=ljetni!$A81),""))</f>
        <v>Metodika nastave kemije I</v>
      </c>
    </row>
    <row r="84" spans="1:21" ht="51">
      <c r="A84" s="10" t="str">
        <v>Metodička praksa nastave kemije sa seminarom II</v>
      </c>
      <c r="B84" s="1" t="str">
        <v>Biotehnologija</v>
      </c>
      <c r="C84" s="1" t="str">
        <v>Čovjek i zdravlje</v>
      </c>
      <c r="E84" s="6" t="str">
        <v>Ekologija podzemnih staništa</v>
      </c>
      <c r="F84" s="1" t="str">
        <v>Začinsko i aromatsko bilje</v>
      </c>
      <c r="G84" s="1" t="str">
        <v>Metodička praksa nastave biologije sa seminarom II</v>
      </c>
      <c r="H84" s="1" t="str">
        <v>Komunikacijske vještine</v>
      </c>
      <c r="I84" s="1" t="str">
        <v>Izolacija i primjena eteričnih ulja</v>
      </c>
      <c r="J84" s="6" t="str">
        <v>Izvannastavne i izvanškolske aktivnosti</v>
      </c>
      <c r="L84" s="10" t="str">
        <v>Ekologija bilja i geobotanika</v>
      </c>
      <c r="M84" s="1" t="str">
        <v>Biotehnologija</v>
      </c>
      <c r="N84" s="1" t="str">
        <v>Čovjek i zdravlje</v>
      </c>
      <c r="P84" s="6" t="str">
        <v>Ekologija podzemnih staništa</v>
      </c>
      <c r="Q84" s="1" t="str">
        <v>Začinsko i aromatsko bilje</v>
      </c>
      <c r="R84" s="1" t="str">
        <v>Metodička praksa nastave biologije sa seminarom II</v>
      </c>
      <c r="S84" s="1" t="str">
        <v>Komunikacijske vještine</v>
      </c>
      <c r="T84" s="1" t="str">
        <v>Metodika nastave biologije I</v>
      </c>
      <c r="U84" s="6" t="str">
        <v>Izvannastavne i izvanškolske aktivnosti</v>
      </c>
    </row>
    <row r="85" spans="1:21" ht="51">
      <c r="A85" s="10" t="str">
        <v>Praktikum iz metodike nastave kemije II</v>
      </c>
      <c r="C85" s="1" t="str">
        <v>Nasilje među djecom</v>
      </c>
      <c r="E85" s="6"/>
      <c r="G85" s="1" t="str">
        <v>Praktikum iz metodike nastave biologije II</v>
      </c>
      <c r="I85" s="1" t="str">
        <v>Pozitivna psihologija</v>
      </c>
      <c r="J85" s="6" t="str">
        <v>Poučavanje učenika s posebnim potrebama</v>
      </c>
      <c r="L85" s="10" t="str">
        <v>Metodička praksa nastave kemije sa seminarom II</v>
      </c>
      <c r="N85" s="1" t="str">
        <v>Nasilje među djecom</v>
      </c>
      <c r="P85" s="6"/>
      <c r="R85" s="1" t="str">
        <v>Praktikum iz metodike nastave biologije II</v>
      </c>
      <c r="T85" s="1" t="str">
        <v>Izolacija i primjena eteričnih ulja</v>
      </c>
      <c r="U85" s="6" t="str">
        <v>Poučavanje učenika s posebnim potrebama</v>
      </c>
    </row>
    <row r="86" spans="1:21" ht="51">
      <c r="A86" s="10"/>
      <c r="E86" s="6"/>
      <c r="I86" s="1" t="str">
        <v>Psihologija samopouzdanja i pozitivnog mišljenja</v>
      </c>
      <c r="J86" s="6"/>
      <c r="L86" s="10" t="str">
        <v>Praktikum iz metodike nastave kemije II</v>
      </c>
      <c r="P86" s="6"/>
      <c r="T86" s="1" t="str">
        <v>Pozitivna psihologija</v>
      </c>
      <c r="U86" s="6"/>
    </row>
    <row r="87" spans="1:21" ht="51">
      <c r="A87" s="10"/>
      <c r="E87" s="6"/>
      <c r="J87" s="6"/>
      <c r="L87" s="10"/>
      <c r="P87" s="6"/>
      <c r="T87" s="2" t="str">
        <v>Psihologija samopouzdanja i pozitivnog mišljenja</v>
      </c>
      <c r="U87" s="6"/>
    </row>
    <row r="88" spans="1:21">
      <c r="A88" s="10"/>
      <c r="E88" s="6"/>
      <c r="J88" s="6"/>
      <c r="L88" s="10"/>
      <c r="P88" s="6"/>
      <c r="U88" s="6"/>
    </row>
    <row r="89" spans="1:21">
      <c r="A89" s="10"/>
      <c r="E89" s="6"/>
      <c r="J89" s="6"/>
      <c r="L89" s="10"/>
      <c r="P89" s="6"/>
      <c r="U89" s="6"/>
    </row>
    <row r="90" spans="1:21">
      <c r="A90" s="10"/>
      <c r="E90" s="6"/>
      <c r="J90" s="6"/>
      <c r="L90" s="10"/>
      <c r="P90" s="6"/>
      <c r="U90" s="6"/>
    </row>
    <row r="91" spans="1:21" ht="16" customHeight="1">
      <c r="A91" s="36" t="s">
        <v>433</v>
      </c>
      <c r="B91" s="37"/>
      <c r="C91" s="37"/>
      <c r="D91" s="37"/>
      <c r="E91" s="37"/>
      <c r="F91" s="37"/>
      <c r="G91" s="37"/>
      <c r="H91" s="37"/>
      <c r="I91" s="37"/>
      <c r="J91" s="38"/>
      <c r="K91" s="26"/>
      <c r="L91" s="36" t="s">
        <v>433</v>
      </c>
      <c r="M91" s="37"/>
      <c r="N91" s="37"/>
      <c r="O91" s="37"/>
      <c r="P91" s="37"/>
      <c r="Q91" s="37"/>
      <c r="R91" s="37"/>
      <c r="S91" s="37"/>
      <c r="T91" s="37"/>
      <c r="U91" s="38"/>
    </row>
    <row r="92" spans="1:21">
      <c r="A92" s="17">
        <f>A$2</f>
        <v>45824</v>
      </c>
      <c r="B92" s="18">
        <f>A92+1</f>
        <v>45825</v>
      </c>
      <c r="C92" s="18">
        <f>B92+1</f>
        <v>45826</v>
      </c>
      <c r="D92" s="18">
        <f>C92+1</f>
        <v>45827</v>
      </c>
      <c r="E92" s="19">
        <f>D92+1</f>
        <v>45828</v>
      </c>
      <c r="F92" s="18">
        <f>E92+3</f>
        <v>45831</v>
      </c>
      <c r="G92" s="18">
        <f>F92+1</f>
        <v>45832</v>
      </c>
      <c r="H92" s="18">
        <f>G92+1</f>
        <v>45833</v>
      </c>
      <c r="I92" s="18">
        <f>H92+1</f>
        <v>45834</v>
      </c>
      <c r="J92" s="19">
        <f>I92+1</f>
        <v>45835</v>
      </c>
      <c r="K92" s="18"/>
      <c r="L92" s="17">
        <f>L$2</f>
        <v>45838</v>
      </c>
      <c r="M92" s="18">
        <f>L92+1</f>
        <v>45839</v>
      </c>
      <c r="N92" s="18">
        <f>M92+1</f>
        <v>45840</v>
      </c>
      <c r="O92" s="18">
        <f>N92+1</f>
        <v>45841</v>
      </c>
      <c r="P92" s="19">
        <f>O92+1</f>
        <v>45842</v>
      </c>
      <c r="Q92" s="18">
        <f>P92+3</f>
        <v>45845</v>
      </c>
      <c r="R92" s="18">
        <f>Q92+1</f>
        <v>45846</v>
      </c>
      <c r="S92" s="18">
        <f>R92+1</f>
        <v>45847</v>
      </c>
      <c r="T92" s="18">
        <f>S92+1</f>
        <v>45848</v>
      </c>
      <c r="U92" s="19">
        <f>T92+1</f>
        <v>45849</v>
      </c>
    </row>
    <row r="93" spans="1:21" ht="68">
      <c r="A93" s="10" t="str" cm="1">
        <f t="array" ref="A93">_xlfn.UNIQUE(_xlfn._xlws.FILTER(data!$F2:$F1200,(data!$L2:$L1200=ljetni!A92)*(data!$B2:$B1200=ljetni!$A91),""))</f>
        <v>Uvod u atomsku i molekularnu fiziku</v>
      </c>
      <c r="B93" s="1" t="str" cm="1">
        <f t="array" ref="B93">_xlfn.UNIQUE(_xlfn._xlws.FILTER(data!$F2:$F1200,(data!$L2:$L1200=ljetni!B92)*(data!$B2:$B1200=ljetni!$A91),""))</f>
        <v>Metodologija istraživanja u prirodnim znanostima</v>
      </c>
      <c r="C93" s="1" t="str" cm="1">
        <f t="array" ref="C93">_xlfn.UNIQUE(_xlfn._xlws.FILTER(data!$F2:$F1200,(data!$L2:$L1200=ljetni!C92)*(data!$B2:$B1200=ljetni!$A91),""))</f>
        <v>Povijest moderne fizike</v>
      </c>
      <c r="D93" s="1" t="str" cm="1">
        <f t="array" ref="D93">_xlfn.UNIQUE(_xlfn._xlws.FILTER(data!$F2:$F1200,(data!$L2:$L1200=ljetni!D92)*(data!$B2:$B1200=ljetni!$A91),""))</f>
        <v/>
      </c>
      <c r="E93" s="6" t="str" cm="1">
        <f t="array" ref="E93">_xlfn.UNIQUE(_xlfn._xlws.FILTER(data!$F2:$F1200,(data!$L2:$L1200=ljetni!E92)*(data!$B2:$B1200=ljetni!$A91),""))</f>
        <v/>
      </c>
      <c r="F93" s="1" t="str" cm="1">
        <f t="array" ref="F93:F94">_xlfn.UNIQUE(_xlfn._xlws.FILTER(data!$F2:$F1200,(data!$L2:$L1200=ljetni!F92)*(data!$B2:$B1200=ljetni!$A91),""))</f>
        <v>Nuklearna fizika</v>
      </c>
      <c r="G93" s="1" t="str" cm="1">
        <f t="array" ref="G93">_xlfn.UNIQUE(_xlfn._xlws.FILTER(data!$F2:$F1200,(data!$L2:$L1200=ljetni!G92)*(data!$B2:$B1200=ljetni!$A91),""))</f>
        <v>Napredna astronomija i astrofizika</v>
      </c>
      <c r="H93" s="1" t="str" cm="1">
        <f t="array" ref="H93">_xlfn.UNIQUE(_xlfn._xlws.FILTER(data!$F2:$F1200,(data!$L2:$L1200=ljetni!H92)*(data!$B2:$B1200=ljetni!$A91),""))</f>
        <v>Stohastičke simulacije u klasičnoj i kvantnoj fizici</v>
      </c>
      <c r="I93" s="1" t="str" cm="1">
        <f t="array" ref="I93:I94">_xlfn.UNIQUE(_xlfn._xlws.FILTER(data!$F2:$F1200,(data!$L2:$L1200=ljetni!I92)*(data!$B2:$B1200=ljetni!$A91),""))</f>
        <v>Fizika elementarnih čestica I</v>
      </c>
      <c r="J93" s="6" t="str" cm="1">
        <f t="array" ref="J93">_xlfn.UNIQUE(_xlfn._xlws.FILTER(data!$F2:$F1200,(data!$L2:$L1200=ljetni!J92)*(data!$B2:$B1200=ljetni!$A91),""))</f>
        <v/>
      </c>
      <c r="L93" s="10" t="str" cm="1">
        <f t="array" ref="L93">_xlfn.UNIQUE(_xlfn._xlws.FILTER(data!$F92:$F1290,(data!$M92:$M1290=ljetni!L92)*(data!$B92:$B1290=ljetni!$A91),""))</f>
        <v>Uvod u atomsku i molekularnu fiziku</v>
      </c>
      <c r="M93" s="1" t="str" cm="1">
        <f t="array" ref="M93">_xlfn.UNIQUE(_xlfn._xlws.FILTER(data!$F92:$F1290,(data!$M92:$M1290=ljetni!M92)*(data!$B92:$B1290=ljetni!$A91),""))</f>
        <v>Metodologija istraživanja u prirodnim znanostima</v>
      </c>
      <c r="N93" s="1" t="str" cm="1">
        <f t="array" ref="N93">_xlfn.UNIQUE(_xlfn._xlws.FILTER(data!$F92:$F1290,(data!$M92:$M1290=ljetni!N92)*(data!$B92:$B1290=ljetni!$A91),""))</f>
        <v>Povijest moderne fizike</v>
      </c>
      <c r="O93" s="1" t="str" cm="1">
        <f t="array" ref="O93">_xlfn.UNIQUE(_xlfn._xlws.FILTER(data!$F92:$F1290,(data!$M92:$M1290=ljetni!O92)*(data!$B92:$B1290=ljetni!$A91),""))</f>
        <v/>
      </c>
      <c r="P93" s="6" t="str" cm="1">
        <f t="array" ref="P93">_xlfn.UNIQUE(_xlfn._xlws.FILTER(data!$F92:$F1290,(data!$M92:$M1290=ljetni!P92)*(data!$B92:$B1290=ljetni!$A91),""))</f>
        <v/>
      </c>
      <c r="Q93" s="1" t="str" cm="1">
        <f t="array" ref="Q93:Q94">_xlfn.UNIQUE(_xlfn._xlws.FILTER(data!$F92:$F1290,(data!$M92:$M1290=ljetni!Q92)*(data!$B92:$B1290=ljetni!$A91),""))</f>
        <v>Nuklearna fizika</v>
      </c>
      <c r="R93" s="1" t="str" cm="1">
        <f t="array" ref="R93">_xlfn.UNIQUE(_xlfn._xlws.FILTER(data!$F92:$F1290,(data!$M92:$M1290=ljetni!R92)*(data!$B92:$B1290=ljetni!$A91),""))</f>
        <v>Napredna astronomija i astrofizika</v>
      </c>
      <c r="S93" s="1" t="str" cm="1">
        <f t="array" ref="S93">_xlfn.UNIQUE(_xlfn._xlws.FILTER(data!$F92:$F1290,(data!$M92:$M1290=ljetni!S92)*(data!$B92:$B1290=ljetni!$A91),""))</f>
        <v>Stohastičke simulacije u klasičnoj i kvantnoj fizici</v>
      </c>
      <c r="T93" s="1" t="str" cm="1">
        <f t="array" ref="T93:T94">_xlfn.UNIQUE(_xlfn._xlws.FILTER(data!$F92:$F1290,(data!$M92:$M1290=ljetni!T92)*(data!$B92:$B1290=ljetni!$A91),""))</f>
        <v>Fizika elementarnih čestica I</v>
      </c>
      <c r="U93" s="6" t="str" cm="1">
        <f t="array" ref="U93">_xlfn.UNIQUE(_xlfn._xlws.FILTER(data!$F92:$F1290,(data!$M92:$M1290=ljetni!U92)*(data!$B92:$B1290=ljetni!$A91),""))</f>
        <v/>
      </c>
    </row>
    <row r="94" spans="1:21" ht="51">
      <c r="A94" s="10"/>
      <c r="E94" s="6"/>
      <c r="F94" s="1" t="str">
        <v>Parcijalne diferencijalne jednadžbe</v>
      </c>
      <c r="I94" s="1" t="str">
        <v>Elektronika II</v>
      </c>
      <c r="J94" s="6"/>
      <c r="L94" s="10"/>
      <c r="P94" s="6"/>
      <c r="Q94" s="1" t="str">
        <v>Parcijalne diferencijalne jednadžbe</v>
      </c>
      <c r="T94" s="1" t="str">
        <v>Elektronika II</v>
      </c>
      <c r="U94" s="6"/>
    </row>
    <row r="95" spans="1:21">
      <c r="A95" s="10"/>
      <c r="E95" s="6"/>
      <c r="J95" s="6"/>
      <c r="L95" s="10"/>
      <c r="P95" s="6"/>
      <c r="U95" s="6"/>
    </row>
    <row r="96" spans="1:21">
      <c r="A96" s="10"/>
      <c r="E96" s="6"/>
      <c r="J96" s="6"/>
      <c r="L96" s="10"/>
      <c r="P96" s="6"/>
      <c r="U96" s="6"/>
    </row>
    <row r="97" spans="1:21">
      <c r="A97" s="10"/>
      <c r="E97" s="6"/>
      <c r="J97" s="6"/>
      <c r="L97" s="10"/>
      <c r="P97" s="6"/>
      <c r="U97" s="6"/>
    </row>
    <row r="98" spans="1:21">
      <c r="A98" s="10"/>
      <c r="E98" s="6"/>
      <c r="J98" s="6"/>
      <c r="L98" s="10"/>
      <c r="P98" s="6"/>
      <c r="U98" s="6"/>
    </row>
    <row r="99" spans="1:21">
      <c r="A99" s="10"/>
      <c r="E99" s="6"/>
      <c r="J99" s="6"/>
      <c r="L99" s="10"/>
      <c r="P99" s="6"/>
      <c r="U99" s="6"/>
    </row>
    <row r="100" spans="1:21">
      <c r="A100" s="10"/>
      <c r="E100" s="6"/>
      <c r="J100" s="6"/>
      <c r="L100" s="10"/>
      <c r="P100" s="6"/>
      <c r="U100" s="6"/>
    </row>
    <row r="101" spans="1:21" ht="16" customHeight="1">
      <c r="A101" s="36" t="s">
        <v>434</v>
      </c>
      <c r="B101" s="37"/>
      <c r="C101" s="37"/>
      <c r="D101" s="37"/>
      <c r="E101" s="37"/>
      <c r="F101" s="37"/>
      <c r="G101" s="37"/>
      <c r="H101" s="37"/>
      <c r="I101" s="37"/>
      <c r="J101" s="38"/>
      <c r="K101" s="26"/>
      <c r="L101" s="36" t="s">
        <v>434</v>
      </c>
      <c r="M101" s="37"/>
      <c r="N101" s="37"/>
      <c r="O101" s="37"/>
      <c r="P101" s="37"/>
      <c r="Q101" s="37"/>
      <c r="R101" s="37"/>
      <c r="S101" s="37"/>
      <c r="T101" s="37"/>
      <c r="U101" s="38"/>
    </row>
    <row r="102" spans="1:21">
      <c r="A102" s="17">
        <f>A$2</f>
        <v>45824</v>
      </c>
      <c r="B102" s="18">
        <f>A102+1</f>
        <v>45825</v>
      </c>
      <c r="C102" s="18">
        <f>B102+1</f>
        <v>45826</v>
      </c>
      <c r="D102" s="18">
        <f>C102+1</f>
        <v>45827</v>
      </c>
      <c r="E102" s="19">
        <f>D102+1</f>
        <v>45828</v>
      </c>
      <c r="F102" s="18">
        <f>E102+3</f>
        <v>45831</v>
      </c>
      <c r="G102" s="18">
        <f>F102+1</f>
        <v>45832</v>
      </c>
      <c r="H102" s="18">
        <f>G102+1</f>
        <v>45833</v>
      </c>
      <c r="I102" s="18">
        <f>H102+1</f>
        <v>45834</v>
      </c>
      <c r="J102" s="19">
        <f>I102+1</f>
        <v>45835</v>
      </c>
      <c r="K102" s="18"/>
      <c r="L102" s="17">
        <f>L$2</f>
        <v>45838</v>
      </c>
      <c r="M102" s="18">
        <f>L102+1</f>
        <v>45839</v>
      </c>
      <c r="N102" s="18">
        <f>M102+1</f>
        <v>45840</v>
      </c>
      <c r="O102" s="18">
        <f>N102+1</f>
        <v>45841</v>
      </c>
      <c r="P102" s="19">
        <f>O102+1</f>
        <v>45842</v>
      </c>
      <c r="Q102" s="18">
        <f>P102+3</f>
        <v>45845</v>
      </c>
      <c r="R102" s="18">
        <f>Q102+1</f>
        <v>45846</v>
      </c>
      <c r="S102" s="18">
        <f>R102+1</f>
        <v>45847</v>
      </c>
      <c r="T102" s="18">
        <f>S102+1</f>
        <v>45848</v>
      </c>
      <c r="U102" s="19">
        <f>T102+1</f>
        <v>45849</v>
      </c>
    </row>
    <row r="103" spans="1:21" ht="68">
      <c r="A103" s="10" t="str" cm="1">
        <f t="array" ref="A103:A104">_xlfn.UNIQUE(_xlfn._xlws.FILTER(data!$F2:$F1200,(data!$L2:$L1200=ljetni!A102)*(data!$B2:$B1200=ljetni!$A101),""))</f>
        <v>Uvod u atomsku i molekularnu fiziku</v>
      </c>
      <c r="B103" s="1" t="str" cm="1">
        <f t="array" ref="B103">_xlfn.UNIQUE(_xlfn._xlws.FILTER(data!$F2:$F1200,(data!$L2:$L1200=ljetni!B102)*(data!$B2:$B1200=ljetni!$A101),""))</f>
        <v>Metodologija istraživanja u prirodnim znanostima</v>
      </c>
      <c r="C103" s="1" t="str" cm="1">
        <f t="array" ref="C103">_xlfn.UNIQUE(_xlfn._xlws.FILTER(data!$F2:$F1200,(data!$L2:$L1200=ljetni!C102)*(data!$B2:$B1200=ljetni!$A101),""))</f>
        <v>Povijest moderne fizike</v>
      </c>
      <c r="D103" s="1" t="str" cm="1">
        <f t="array" ref="D103">_xlfn.UNIQUE(_xlfn._xlws.FILTER(data!$F2:$F1200,(data!$L2:$L1200=ljetni!D102)*(data!$B2:$B1200=ljetni!$A101),""))</f>
        <v/>
      </c>
      <c r="E103" s="6" t="str" cm="1">
        <f t="array" ref="E103">_xlfn.UNIQUE(_xlfn._xlws.FILTER(data!$F2:$F1200,(data!$L2:$L1200=ljetni!E102)*(data!$B2:$B1200=ljetni!$A101),""))</f>
        <v>Molekularna genetika</v>
      </c>
      <c r="F103" s="1" t="str" cm="1">
        <f t="array" ref="F103:F104">_xlfn.UNIQUE(_xlfn._xlws.FILTER(data!$F2:$F1200,(data!$L2:$L1200=ljetni!F102)*(data!$B2:$B1200=ljetni!$A101),""))</f>
        <v>Nuklearna fizika</v>
      </c>
      <c r="G103" s="1" t="str" cm="1">
        <f t="array" ref="G103">_xlfn.UNIQUE(_xlfn._xlws.FILTER(data!$F2:$F1200,(data!$L2:$L1200=ljetni!G102)*(data!$B2:$B1200=ljetni!$A101),""))</f>
        <v>Biofizika slušanja i govora</v>
      </c>
      <c r="H103" s="1" t="str" cm="1">
        <f t="array" ref="H103">_xlfn.UNIQUE(_xlfn._xlws.FILTER(data!$F2:$F1200,(data!$L2:$L1200=ljetni!H102)*(data!$B2:$B1200=ljetni!$A101),""))</f>
        <v>Stohastičke simulacije u klasičnoj i kvantnoj fizici</v>
      </c>
      <c r="I103" s="1" t="str" cm="1">
        <f t="array" ref="I103">_xlfn.UNIQUE(_xlfn._xlws.FILTER(data!$F2:$F1200,(data!$L2:$L1200=ljetni!I102)*(data!$B2:$B1200=ljetni!$A101),""))</f>
        <v>Elektronika II</v>
      </c>
      <c r="J103" s="6" t="str" cm="1">
        <f t="array" ref="J103">_xlfn.UNIQUE(_xlfn._xlws.FILTER(data!$F2:$F1200,(data!$L2:$L1200=ljetni!J102)*(data!$B2:$B1200=ljetni!$A101),""))</f>
        <v>Medicinska fizika</v>
      </c>
      <c r="L103" s="10" t="str" cm="1">
        <f t="array" ref="L103:L104">_xlfn.UNIQUE(_xlfn._xlws.FILTER(data!$F102:$F1300,(data!$M102:$M1300=ljetni!L102)*(data!$B102:$B1300=ljetni!$A101),""))</f>
        <v>Uvod u atomsku i molekularnu fiziku</v>
      </c>
      <c r="M103" s="1" t="str" cm="1">
        <f t="array" ref="M103">_xlfn.UNIQUE(_xlfn._xlws.FILTER(data!$F102:$F1300,(data!$M102:$M1300=ljetni!M102)*(data!$B102:$B1300=ljetni!$A101),""))</f>
        <v>Metodologija istraživanja u prirodnim znanostima</v>
      </c>
      <c r="N103" s="1" t="str" cm="1">
        <f t="array" ref="N103">_xlfn.UNIQUE(_xlfn._xlws.FILTER(data!$F102:$F1300,(data!$M102:$M1300=ljetni!N102)*(data!$B102:$B1300=ljetni!$A101),""))</f>
        <v>Povijest moderne fizike</v>
      </c>
      <c r="O103" s="1" t="str" cm="1">
        <f t="array" ref="O103">_xlfn.UNIQUE(_xlfn._xlws.FILTER(data!$F102:$F1300,(data!$M102:$M1300=ljetni!O102)*(data!$B102:$B1300=ljetni!$A101),""))</f>
        <v/>
      </c>
      <c r="P103" s="6" t="str" cm="1">
        <f t="array" ref="P103">_xlfn.UNIQUE(_xlfn._xlws.FILTER(data!$F102:$F1300,(data!$M102:$M1300=ljetni!P102)*(data!$B102:$B1300=ljetni!$A101),""))</f>
        <v>Molekularna genetika</v>
      </c>
      <c r="Q103" s="1" t="str" cm="1">
        <f t="array" ref="Q103:Q104">_xlfn.UNIQUE(_xlfn._xlws.FILTER(data!$F102:$F1300,(data!$M102:$M1300=ljetni!Q102)*(data!$B102:$B1300=ljetni!$A101),""))</f>
        <v>Nuklearna fizika</v>
      </c>
      <c r="R103" s="1" t="str" cm="1">
        <f t="array" ref="R103">_xlfn.UNIQUE(_xlfn._xlws.FILTER(data!$F102:$F1300,(data!$M102:$M1300=ljetni!R102)*(data!$B102:$B1300=ljetni!$A101),""))</f>
        <v>Biofizika slušanja i govora</v>
      </c>
      <c r="S103" s="1" t="str" cm="1">
        <f t="array" ref="S103">_xlfn.UNIQUE(_xlfn._xlws.FILTER(data!$F102:$F1300,(data!$M102:$M1300=ljetni!S102)*(data!$B102:$B1300=ljetni!$A101),""))</f>
        <v>Stohastičke simulacije u klasičnoj i kvantnoj fizici</v>
      </c>
      <c r="T103" s="1" t="str" cm="1">
        <f t="array" ref="T103">_xlfn.UNIQUE(_xlfn._xlws.FILTER(data!$F102:$F1300,(data!$M102:$M1300=ljetni!T102)*(data!$B102:$B1300=ljetni!$A101),""))</f>
        <v>Elektronika II</v>
      </c>
      <c r="U103" s="6" t="str" cm="1">
        <f t="array" ref="U103">_xlfn.UNIQUE(_xlfn._xlws.FILTER(data!$F102:$F1300,(data!$M102:$M1300=ljetni!U102)*(data!$B102:$B1300=ljetni!$A101),""))</f>
        <v>Medicinska fizika</v>
      </c>
    </row>
    <row r="104" spans="1:21" ht="34">
      <c r="A104" s="10" t="str">
        <v>Praktikum iz biokemije</v>
      </c>
      <c r="E104" s="6"/>
      <c r="F104" s="1" t="str">
        <v>Biokemija II</v>
      </c>
      <c r="J104" s="6"/>
      <c r="L104" s="10" t="str">
        <v>Praktikum iz biokemije</v>
      </c>
      <c r="P104" s="6"/>
      <c r="Q104" s="1" t="str">
        <v>Biokemija II</v>
      </c>
      <c r="U104" s="6"/>
    </row>
    <row r="105" spans="1:21">
      <c r="A105" s="10"/>
      <c r="E105" s="6"/>
      <c r="J105" s="6"/>
      <c r="L105" s="10"/>
      <c r="P105" s="6"/>
      <c r="U105" s="6"/>
    </row>
    <row r="106" spans="1:21">
      <c r="A106" s="10"/>
      <c r="E106" s="6"/>
      <c r="J106" s="6"/>
      <c r="L106" s="10"/>
      <c r="P106" s="6"/>
      <c r="U106" s="6"/>
    </row>
    <row r="107" spans="1:21">
      <c r="A107" s="10"/>
      <c r="E107" s="6"/>
      <c r="J107" s="6"/>
      <c r="L107" s="10"/>
      <c r="P107" s="6"/>
      <c r="U107" s="6"/>
    </row>
    <row r="108" spans="1:21">
      <c r="A108" s="10"/>
      <c r="E108" s="6"/>
      <c r="J108" s="6"/>
      <c r="L108" s="10"/>
      <c r="P108" s="6"/>
      <c r="U108" s="6"/>
    </row>
    <row r="109" spans="1:21">
      <c r="A109" s="10"/>
      <c r="E109" s="6"/>
      <c r="J109" s="6"/>
      <c r="L109" s="10"/>
      <c r="P109" s="6"/>
      <c r="U109" s="6"/>
    </row>
    <row r="110" spans="1:21">
      <c r="A110" s="10"/>
      <c r="E110" s="6"/>
      <c r="J110" s="6"/>
      <c r="L110" s="10"/>
      <c r="P110" s="6"/>
      <c r="U110" s="6"/>
    </row>
    <row r="111" spans="1:21" ht="16" customHeight="1">
      <c r="A111" s="36" t="s">
        <v>435</v>
      </c>
      <c r="B111" s="37"/>
      <c r="C111" s="37"/>
      <c r="D111" s="37"/>
      <c r="E111" s="37"/>
      <c r="F111" s="37"/>
      <c r="G111" s="37"/>
      <c r="H111" s="37"/>
      <c r="I111" s="37"/>
      <c r="J111" s="38"/>
      <c r="K111" s="26"/>
      <c r="L111" s="36" t="s">
        <v>435</v>
      </c>
      <c r="M111" s="37"/>
      <c r="N111" s="37"/>
      <c r="O111" s="37"/>
      <c r="P111" s="37"/>
      <c r="Q111" s="37"/>
      <c r="R111" s="37"/>
      <c r="S111" s="37"/>
      <c r="T111" s="37"/>
      <c r="U111" s="38"/>
    </row>
    <row r="112" spans="1:21">
      <c r="A112" s="17">
        <f>A$2</f>
        <v>45824</v>
      </c>
      <c r="B112" s="18">
        <f>A112+1</f>
        <v>45825</v>
      </c>
      <c r="C112" s="18">
        <f>B112+1</f>
        <v>45826</v>
      </c>
      <c r="D112" s="18">
        <f>C112+1</f>
        <v>45827</v>
      </c>
      <c r="E112" s="19">
        <f>D112+1</f>
        <v>45828</v>
      </c>
      <c r="F112" s="18">
        <f>E112+3</f>
        <v>45831</v>
      </c>
      <c r="G112" s="18">
        <f>F112+1</f>
        <v>45832</v>
      </c>
      <c r="H112" s="18">
        <f>G112+1</f>
        <v>45833</v>
      </c>
      <c r="I112" s="18">
        <f>H112+1</f>
        <v>45834</v>
      </c>
      <c r="J112" s="19">
        <f>I112+1</f>
        <v>45835</v>
      </c>
      <c r="K112" s="18"/>
      <c r="L112" s="17">
        <f>L$2</f>
        <v>45838</v>
      </c>
      <c r="M112" s="18">
        <f>L112+1</f>
        <v>45839</v>
      </c>
      <c r="N112" s="18">
        <f>M112+1</f>
        <v>45840</v>
      </c>
      <c r="O112" s="18">
        <f>N112+1</f>
        <v>45841</v>
      </c>
      <c r="P112" s="19">
        <f>O112+1</f>
        <v>45842</v>
      </c>
      <c r="Q112" s="18">
        <f>P112+3</f>
        <v>45845</v>
      </c>
      <c r="R112" s="18">
        <f>Q112+1</f>
        <v>45846</v>
      </c>
      <c r="S112" s="18">
        <f>R112+1</f>
        <v>45847</v>
      </c>
      <c r="T112" s="18">
        <f>S112+1</f>
        <v>45848</v>
      </c>
      <c r="U112" s="19">
        <f>T112+1</f>
        <v>45849</v>
      </c>
    </row>
    <row r="113" spans="1:21" ht="68">
      <c r="A113" s="10" t="str" cm="1">
        <f t="array" ref="A113">_xlfn.UNIQUE(_xlfn._xlws.FILTER(data!$F2:$F1200,(data!$L2:$L1200=ljetni!A112)*(data!$B2:$B1200=ljetni!$A111),""))</f>
        <v>Uvod u atomsku i molekularnu fiziku</v>
      </c>
      <c r="B113" s="1" t="str" cm="1">
        <f t="array" ref="B113">_xlfn.UNIQUE(_xlfn._xlws.FILTER(data!$F2:$F1200,(data!$L2:$L1200=ljetni!B112)*(data!$B2:$B1200=ljetni!$A111),""))</f>
        <v>Metodologija istraživanja u prirodnim znanostima</v>
      </c>
      <c r="C113" s="1" t="str" cm="1">
        <f t="array" ref="C113:C114">_xlfn.UNIQUE(_xlfn._xlws.FILTER(data!$F2:$F1200,(data!$L2:$L1200=ljetni!C112)*(data!$B2:$B1200=ljetni!$A111),""))</f>
        <v>Fizika mora II</v>
      </c>
      <c r="D113" s="1" t="str" cm="1">
        <f t="array" ref="D113">_xlfn.UNIQUE(_xlfn._xlws.FILTER(data!$F2:$F1200,(data!$L2:$L1200=ljetni!D112)*(data!$B2:$B1200=ljetni!$A111),""))</f>
        <v/>
      </c>
      <c r="E113" s="6" t="str" cm="1">
        <f t="array" ref="E113:E114">_xlfn.UNIQUE(_xlfn._xlws.FILTER(data!$F2:$F1200,(data!$L2:$L1200=ljetni!E112)*(data!$B2:$B1200=ljetni!$A111),""))</f>
        <v>Meteorologija II</v>
      </c>
      <c r="F113" s="1" t="str" cm="1">
        <f t="array" ref="F113:F114">_xlfn.UNIQUE(_xlfn._xlws.FILTER(data!$F2:$F1200,(data!$L2:$L1200=ljetni!F112)*(data!$B2:$B1200=ljetni!$A111),""))</f>
        <v>Nuklearna fizika</v>
      </c>
      <c r="G113" s="1" t="str" cm="1">
        <f t="array" ref="G113">_xlfn.UNIQUE(_xlfn._xlws.FILTER(data!$F2:$F1200,(data!$L2:$L1200=ljetni!G112)*(data!$B2:$B1200=ljetni!$A111),""))</f>
        <v/>
      </c>
      <c r="H113" s="1" t="str" cm="1">
        <f t="array" ref="H113:H114">_xlfn.UNIQUE(_xlfn._xlws.FILTER(data!$F2:$F1200,(data!$L2:$L1200=ljetni!H112)*(data!$B2:$B1200=ljetni!$A111),""))</f>
        <v>Uvod u obradu podataka</v>
      </c>
      <c r="I113" s="1" t="str" cm="1">
        <f t="array" ref="I113">_xlfn.UNIQUE(_xlfn._xlws.FILTER(data!$F2:$F1200,(data!$L2:$L1200=ljetni!I112)*(data!$B2:$B1200=ljetni!$A111),""))</f>
        <v>Podaci u oceanografiji: izvori, korištenje i upravljanje</v>
      </c>
      <c r="J113" s="6" t="str" cm="1">
        <f t="array" ref="J113">_xlfn.UNIQUE(_xlfn._xlws.FILTER(data!$F2:$F1200,(data!$L2:$L1200=ljetni!J112)*(data!$B2:$B1200=ljetni!$A111),""))</f>
        <v/>
      </c>
      <c r="L113" s="10" t="str" cm="1">
        <f t="array" ref="L113">_xlfn.UNIQUE(_xlfn._xlws.FILTER(data!$F112:$F1310,(data!$M112:$M1310=ljetni!L112)*(data!$B112:$B1310=ljetni!$A111),""))</f>
        <v>Uvod u atomsku i molekularnu fiziku</v>
      </c>
      <c r="M113" s="1" t="str" cm="1">
        <f t="array" ref="M113">_xlfn.UNIQUE(_xlfn._xlws.FILTER(data!$F112:$F1310,(data!$M112:$M1310=ljetni!M112)*(data!$B112:$B1310=ljetni!$A111),""))</f>
        <v>Metodologija istraživanja u prirodnim znanostima</v>
      </c>
      <c r="N113" s="1" t="str" cm="1">
        <f t="array" ref="N113:N114">_xlfn.UNIQUE(_xlfn._xlws.FILTER(data!$F112:$F1310,(data!$M112:$M1310=ljetni!N112)*(data!$B112:$B1310=ljetni!$A111),""))</f>
        <v>Fizika mora II</v>
      </c>
      <c r="O113" s="1" t="str" cm="1">
        <f t="array" ref="O113">_xlfn.UNIQUE(_xlfn._xlws.FILTER(data!$F112:$F1310,(data!$M112:$M1310=ljetni!O112)*(data!$B112:$B1310=ljetni!$A111),""))</f>
        <v/>
      </c>
      <c r="P113" s="6" t="str" cm="1">
        <f t="array" ref="P113:P114">_xlfn.UNIQUE(_xlfn._xlws.FILTER(data!$F112:$F1310,(data!$M112:$M1310=ljetni!P112)*(data!$B112:$B1310=ljetni!$A111),""))</f>
        <v>Meteorologija II</v>
      </c>
      <c r="Q113" s="1" t="str" cm="1">
        <f t="array" ref="Q113:Q114">_xlfn.UNIQUE(_xlfn._xlws.FILTER(data!$F112:$F1310,(data!$M112:$M1310=ljetni!Q112)*(data!$B112:$B1310=ljetni!$A111),""))</f>
        <v>Nuklearna fizika</v>
      </c>
      <c r="R113" s="1" t="str" cm="1">
        <f t="array" ref="R113">_xlfn.UNIQUE(_xlfn._xlws.FILTER(data!$F112:$F1310,(data!$M112:$M1310=ljetni!R112)*(data!$B112:$B1310=ljetni!$A111),""))</f>
        <v/>
      </c>
      <c r="S113" s="1" t="str" cm="1">
        <f t="array" ref="S113:S114">_xlfn.UNIQUE(_xlfn._xlws.FILTER(data!$F112:$F1310,(data!$M112:$M1310=ljetni!S112)*(data!$B112:$B1310=ljetni!$A111),""))</f>
        <v>Uvod u obradu podataka</v>
      </c>
      <c r="T113" s="1" t="str" cm="1">
        <f t="array" ref="T113">_xlfn.UNIQUE(_xlfn._xlws.FILTER(data!$F112:$F1310,(data!$M112:$M1310=ljetni!T112)*(data!$B112:$B1310=ljetni!$A111),""))</f>
        <v>Podaci u oceanografiji: izvori, korištenje i upravljanje</v>
      </c>
      <c r="U113" s="6" t="str" cm="1">
        <f t="array" ref="U113">_xlfn.UNIQUE(_xlfn._xlws.FILTER(data!$F112:$F1310,(data!$M112:$M1310=ljetni!U112)*(data!$B112:$B1310=ljetni!$A111),""))</f>
        <v/>
      </c>
    </row>
    <row r="114" spans="1:21" ht="51">
      <c r="A114" s="10"/>
      <c r="C114" s="1" t="str">
        <v>Povijest moderne fizike</v>
      </c>
      <c r="E114" s="6" t="str">
        <v>Osnove astronomije i astrofizike</v>
      </c>
      <c r="F114" s="1" t="str">
        <v>Parcijalne diferencijalne jednadžbe</v>
      </c>
      <c r="H114" s="1" t="str">
        <v>Stohastičke simulacije u klasičnoj i kvantnoj fizici</v>
      </c>
      <c r="J114" s="6"/>
      <c r="L114" s="10"/>
      <c r="N114" s="1" t="str">
        <v>Povijest moderne fizike</v>
      </c>
      <c r="P114" s="6" t="str">
        <v>Osnove astronomije i astrofizike</v>
      </c>
      <c r="Q114" s="1" t="str">
        <v>Parcijalne diferencijalne jednadžbe</v>
      </c>
      <c r="S114" s="1" t="str">
        <v>Stohastičke simulacije u klasičnoj i kvantnoj fizici</v>
      </c>
      <c r="U114" s="6"/>
    </row>
    <row r="115" spans="1:21">
      <c r="A115" s="10"/>
      <c r="E115" s="6"/>
      <c r="J115" s="6"/>
      <c r="L115" s="10"/>
      <c r="P115" s="6"/>
      <c r="U115" s="6"/>
    </row>
    <row r="116" spans="1:21">
      <c r="A116" s="10"/>
      <c r="E116" s="6"/>
      <c r="J116" s="6"/>
      <c r="L116" s="10"/>
      <c r="P116" s="6"/>
      <c r="U116" s="6"/>
    </row>
    <row r="117" spans="1:21">
      <c r="A117" s="10"/>
      <c r="E117" s="6"/>
      <c r="J117" s="6"/>
      <c r="L117" s="10"/>
      <c r="P117" s="6"/>
      <c r="U117" s="6"/>
    </row>
    <row r="118" spans="1:21">
      <c r="A118" s="10"/>
      <c r="E118" s="6"/>
      <c r="J118" s="6"/>
      <c r="L118" s="10"/>
      <c r="P118" s="6"/>
      <c r="U118" s="6"/>
    </row>
    <row r="119" spans="1:21">
      <c r="A119" s="10"/>
      <c r="E119" s="6"/>
      <c r="J119" s="6"/>
      <c r="L119" s="10"/>
      <c r="P119" s="6"/>
      <c r="U119" s="6"/>
    </row>
    <row r="120" spans="1:21">
      <c r="A120" s="10"/>
      <c r="E120" s="6"/>
      <c r="J120" s="6"/>
      <c r="L120" s="10"/>
      <c r="P120" s="6"/>
      <c r="U120" s="6"/>
    </row>
    <row r="121" spans="1:21" ht="16" customHeight="1">
      <c r="A121" s="36" t="s">
        <v>436</v>
      </c>
      <c r="B121" s="37"/>
      <c r="C121" s="37"/>
      <c r="D121" s="37"/>
      <c r="E121" s="37"/>
      <c r="F121" s="37"/>
      <c r="G121" s="37"/>
      <c r="H121" s="37"/>
      <c r="I121" s="37"/>
      <c r="J121" s="38"/>
      <c r="K121" s="26"/>
      <c r="L121" s="36" t="s">
        <v>436</v>
      </c>
      <c r="M121" s="37"/>
      <c r="N121" s="37"/>
      <c r="O121" s="37"/>
      <c r="P121" s="37"/>
      <c r="Q121" s="37"/>
      <c r="R121" s="37"/>
      <c r="S121" s="37"/>
      <c r="T121" s="37"/>
      <c r="U121" s="38"/>
    </row>
    <row r="122" spans="1:21">
      <c r="A122" s="17">
        <f>A$2</f>
        <v>45824</v>
      </c>
      <c r="B122" s="18">
        <f>A122+1</f>
        <v>45825</v>
      </c>
      <c r="C122" s="18">
        <f>B122+1</f>
        <v>45826</v>
      </c>
      <c r="D122" s="18">
        <f>C122+1</f>
        <v>45827</v>
      </c>
      <c r="E122" s="19">
        <f>D122+1</f>
        <v>45828</v>
      </c>
      <c r="F122" s="18">
        <f>E122+3</f>
        <v>45831</v>
      </c>
      <c r="G122" s="18">
        <f>F122+1</f>
        <v>45832</v>
      </c>
      <c r="H122" s="18">
        <f>G122+1</f>
        <v>45833</v>
      </c>
      <c r="I122" s="18">
        <f>H122+1</f>
        <v>45834</v>
      </c>
      <c r="J122" s="19">
        <f>I122+1</f>
        <v>45835</v>
      </c>
      <c r="K122" s="18"/>
      <c r="L122" s="17">
        <f>L$2</f>
        <v>45838</v>
      </c>
      <c r="M122" s="18">
        <f>L122+1</f>
        <v>45839</v>
      </c>
      <c r="N122" s="18">
        <f>M122+1</f>
        <v>45840</v>
      </c>
      <c r="O122" s="18">
        <f>N122+1</f>
        <v>45841</v>
      </c>
      <c r="P122" s="19">
        <f>O122+1</f>
        <v>45842</v>
      </c>
      <c r="Q122" s="18">
        <f>P122+3</f>
        <v>45845</v>
      </c>
      <c r="R122" s="18">
        <f>Q122+1</f>
        <v>45846</v>
      </c>
      <c r="S122" s="18">
        <f>R122+1</f>
        <v>45847</v>
      </c>
      <c r="T122" s="18">
        <f>S122+1</f>
        <v>45848</v>
      </c>
      <c r="U122" s="19">
        <f>T122+1</f>
        <v>45849</v>
      </c>
    </row>
    <row r="123" spans="1:21" ht="68">
      <c r="A123" s="10" t="str" cm="1">
        <f t="array" ref="A123:A124">_xlfn.UNIQUE(_xlfn._xlws.FILTER(data!$F2:$F1200,(data!$L2:$L1200=ljetni!A122)*(data!$B2:$B1200=ljetni!$A121),""))</f>
        <v>Primjena statistike u istraživanju obrazovanja</v>
      </c>
      <c r="B123" s="1" t="str" cm="1">
        <f t="array" ref="B123:B125">_xlfn.UNIQUE(_xlfn._xlws.FILTER(data!$F2:$F1200,(data!$L2:$L1200=ljetni!B122)*(data!$B2:$B1200=ljetni!$A121),""))</f>
        <v>Metodika nastave fizike I</v>
      </c>
      <c r="C123" s="1" t="str" cm="1">
        <f t="array" ref="C123:C124">_xlfn.UNIQUE(_xlfn._xlws.FILTER(data!$F2:$F1200,(data!$L2:$L1200=ljetni!C122)*(data!$B2:$B1200=ljetni!$A121),""))</f>
        <v>Povijest moderne fizike</v>
      </c>
      <c r="D123" s="1" t="str" cm="1">
        <f t="array" ref="D123">_xlfn.UNIQUE(_xlfn._xlws.FILTER(data!$F2:$F1200,(data!$L2:$L1200=ljetni!D122)*(data!$B2:$B1200=ljetni!$A121),""))</f>
        <v/>
      </c>
      <c r="E123" s="6" t="str" cm="1">
        <f t="array" ref="E123">_xlfn.UNIQUE(_xlfn._xlws.FILTER(data!$F2:$F1200,(data!$L2:$L1200=ljetni!E122)*(data!$B2:$B1200=ljetni!$A121),""))</f>
        <v>Osnove astronomije i astrofizike</v>
      </c>
      <c r="F123" s="1" t="str" cm="1">
        <f t="array" ref="F123">_xlfn.UNIQUE(_xlfn._xlws.FILTER(data!$F2:$F1200,(data!$L2:$L1200=ljetni!F122)*(data!$B2:$B1200=ljetni!$A121),""))</f>
        <v>Nuklearna fizika</v>
      </c>
      <c r="G123" s="1" t="str" cm="1">
        <f t="array" ref="G123:G124">_xlfn.UNIQUE(_xlfn._xlws.FILTER(data!$F2:$F1200,(data!$L2:$L1200=ljetni!G122)*(data!$B2:$B1200=ljetni!$A121),""))</f>
        <v>Pedagogija</v>
      </c>
      <c r="H123" s="1" t="str" cm="1">
        <f t="array" ref="H123">_xlfn.UNIQUE(_xlfn._xlws.FILTER(data!$F2:$F1200,(data!$L2:$L1200=ljetni!H122)*(data!$B2:$B1200=ljetni!$A121),""))</f>
        <v>Stohastičke simulacije u klasičnoj i kvantnoj fizici</v>
      </c>
      <c r="I123" s="1" t="str" cm="1">
        <f t="array" ref="I123:I126">_xlfn.UNIQUE(_xlfn._xlws.FILTER(data!$F2:$F1200,(data!$L2:$L1200=ljetni!I122)*(data!$B2:$B1200=ljetni!$A121),""))</f>
        <v>Elektronika II</v>
      </c>
      <c r="J123" s="6" t="str" cm="1">
        <f t="array" ref="J123:J124">_xlfn.UNIQUE(_xlfn._xlws.FILTER(data!$F2:$F1200,(data!$L2:$L1200=ljetni!J122)*(data!$B2:$B1200=ljetni!$A121),""))</f>
        <v>Izvannastavne i izvanškolske aktivnosti</v>
      </c>
      <c r="L123" s="10" t="str" cm="1">
        <f t="array" ref="L123:L124">_xlfn.UNIQUE(_xlfn._xlws.FILTER(data!$F122:$F1320,(data!$M122:$M1320=ljetni!L122)*(data!$B122:$B1320=ljetni!$A121),""))</f>
        <v>Primjena statistike u istraživanju obrazovanja</v>
      </c>
      <c r="M123" s="1" t="str" cm="1">
        <f t="array" ref="M123:M125">_xlfn.UNIQUE(_xlfn._xlws.FILTER(data!$F122:$F1320,(data!$M122:$M1320=ljetni!M122)*(data!$B122:$B1320=ljetni!$A121),""))</f>
        <v>Metodika nastave fizike I</v>
      </c>
      <c r="N123" s="1" t="str" cm="1">
        <f t="array" ref="N123:N124">_xlfn.UNIQUE(_xlfn._xlws.FILTER(data!$F122:$F1320,(data!$M122:$M1320=ljetni!N122)*(data!$B122:$B1320=ljetni!$A121),""))</f>
        <v>Povijest moderne fizike</v>
      </c>
      <c r="O123" s="1" t="str" cm="1">
        <f t="array" ref="O123">_xlfn.UNIQUE(_xlfn._xlws.FILTER(data!$F122:$F1320,(data!$M122:$M1320=ljetni!O122)*(data!$B122:$B1320=ljetni!$A121),""))</f>
        <v/>
      </c>
      <c r="P123" s="6" t="str" cm="1">
        <f t="array" ref="P123">_xlfn.UNIQUE(_xlfn._xlws.FILTER(data!$F122:$F1320,(data!$M122:$M1320=ljetni!P122)*(data!$B122:$B1320=ljetni!$A121),""))</f>
        <v>Osnove astronomije i astrofizike</v>
      </c>
      <c r="Q123" s="1" t="str" cm="1">
        <f t="array" ref="Q123">_xlfn.UNIQUE(_xlfn._xlws.FILTER(data!$F122:$F1320,(data!$M122:$M1320=ljetni!Q122)*(data!$B122:$B1320=ljetni!$A121),""))</f>
        <v>Nuklearna fizika</v>
      </c>
      <c r="R123" s="1" t="str" cm="1">
        <f t="array" ref="R123:R124">_xlfn.UNIQUE(_xlfn._xlws.FILTER(data!$F122:$F1320,(data!$M122:$M1320=ljetni!R122)*(data!$B122:$B1320=ljetni!$A121),""))</f>
        <v>Pedagogija</v>
      </c>
      <c r="S123" s="1" t="str" cm="1">
        <f t="array" ref="S123">_xlfn.UNIQUE(_xlfn._xlws.FILTER(data!$F122:$F1320,(data!$M122:$M1320=ljetni!S122)*(data!$B122:$B1320=ljetni!$A121),""))</f>
        <v>Stohastičke simulacije u klasičnoj i kvantnoj fizici</v>
      </c>
      <c r="T123" s="1" t="str" cm="1">
        <f t="array" ref="T123:T127">_xlfn.UNIQUE(_xlfn._xlws.FILTER(data!$F122:$F1320,(data!$M122:$M1320=ljetni!T122)*(data!$B122:$B1320=ljetni!$A121),""))</f>
        <v>Psihologija odgoja i obrazovanja I</v>
      </c>
      <c r="U123" s="6" t="str" cm="1">
        <f t="array" ref="U123:U124">_xlfn.UNIQUE(_xlfn._xlws.FILTER(data!$F122:$F1320,(data!$M122:$M1320=ljetni!U122)*(data!$B122:$B1320=ljetni!$A121),""))</f>
        <v>Izvannastavne i izvanškolske aktivnosti</v>
      </c>
    </row>
    <row r="124" spans="1:21" ht="68">
      <c r="A124" s="10" t="str">
        <v>Uvod u atomsku i molekularnu fiziku</v>
      </c>
      <c r="B124" s="1" t="str">
        <v>Metodologija istraživanja u prirodnim znanostima</v>
      </c>
      <c r="C124" s="1" t="str">
        <v>Psihologija odgoja i obrazovanja II</v>
      </c>
      <c r="E124" s="6"/>
      <c r="G124" s="1" t="str">
        <v>Metodika nastave fizike III</v>
      </c>
      <c r="I124" s="1" t="str">
        <v>Fizika elementarnih čestica I</v>
      </c>
      <c r="J124" s="6" t="str">
        <v>Poučavanje učenika s posebnim potrebama</v>
      </c>
      <c r="L124" s="10" t="str">
        <v>Uvod u atomsku i molekularnu fiziku</v>
      </c>
      <c r="M124" s="1" t="str">
        <v>Metodologija istraživanja u prirodnim znanostima</v>
      </c>
      <c r="N124" s="1" t="str">
        <v>Psihologija odgoja i obrazovanja II</v>
      </c>
      <c r="P124" s="6"/>
      <c r="R124" s="1" t="str">
        <v>Metodika nastave fizike III</v>
      </c>
      <c r="T124" s="1" t="str">
        <v>Elektronika II</v>
      </c>
      <c r="U124" s="6" t="str">
        <v>Poučavanje učenika s posebnim potrebama</v>
      </c>
    </row>
    <row r="125" spans="1:21" ht="51">
      <c r="A125" s="10"/>
      <c r="B125" s="1" t="str">
        <v>Seminar iz metodike fizike s nastavnom praksom</v>
      </c>
      <c r="E125" s="6"/>
      <c r="I125" s="1" t="str">
        <v>Obnovljivi izvori energije</v>
      </c>
      <c r="J125" s="6"/>
      <c r="L125" s="10"/>
      <c r="M125" s="1" t="str">
        <v>Seminar iz metodike fizike s nastavnom praksom</v>
      </c>
      <c r="P125" s="6"/>
      <c r="T125" s="1" t="str">
        <v>Fizika elementarnih čestica I</v>
      </c>
      <c r="U125" s="6"/>
    </row>
    <row r="126" spans="1:21">
      <c r="A126" s="10"/>
      <c r="E126" s="6"/>
      <c r="I126" s="1" t="str">
        <v>Pozitivna psihologija</v>
      </c>
      <c r="J126" s="6"/>
      <c r="L126" s="10"/>
      <c r="P126" s="6"/>
      <c r="T126" s="1" t="str">
        <v>Obnovljivi izvori energije</v>
      </c>
      <c r="U126" s="6"/>
    </row>
    <row r="127" spans="1:21">
      <c r="A127" s="10"/>
      <c r="E127" s="6"/>
      <c r="J127" s="6"/>
      <c r="L127" s="10"/>
      <c r="P127" s="6"/>
      <c r="T127" s="1" t="str">
        <v>Pozitivna psihologija</v>
      </c>
      <c r="U127" s="6"/>
    </row>
    <row r="128" spans="1:21">
      <c r="A128" s="10"/>
      <c r="E128" s="6"/>
      <c r="J128" s="6"/>
      <c r="L128" s="10"/>
      <c r="P128" s="6"/>
      <c r="U128" s="6"/>
    </row>
    <row r="129" spans="1:21">
      <c r="A129" s="10"/>
      <c r="E129" s="6"/>
      <c r="J129" s="6"/>
      <c r="L129" s="10"/>
      <c r="P129" s="6"/>
      <c r="U129" s="6"/>
    </row>
    <row r="130" spans="1:21">
      <c r="A130" s="10"/>
      <c r="E130" s="6"/>
      <c r="J130" s="6"/>
      <c r="L130" s="10"/>
      <c r="P130" s="6"/>
      <c r="U130" s="6"/>
    </row>
    <row r="131" spans="1:21" ht="16" customHeight="1">
      <c r="A131" s="36" t="s">
        <v>437</v>
      </c>
      <c r="B131" s="37"/>
      <c r="C131" s="37"/>
      <c r="D131" s="37"/>
      <c r="E131" s="37"/>
      <c r="F131" s="37"/>
      <c r="G131" s="37"/>
      <c r="H131" s="37"/>
      <c r="I131" s="37"/>
      <c r="J131" s="38"/>
      <c r="K131" s="26"/>
      <c r="L131" s="36" t="s">
        <v>437</v>
      </c>
      <c r="M131" s="37"/>
      <c r="N131" s="37"/>
      <c r="O131" s="37"/>
      <c r="P131" s="37"/>
      <c r="Q131" s="37"/>
      <c r="R131" s="37"/>
      <c r="S131" s="37"/>
      <c r="T131" s="37"/>
      <c r="U131" s="38"/>
    </row>
    <row r="132" spans="1:21">
      <c r="A132" s="17">
        <f>A$2</f>
        <v>45824</v>
      </c>
      <c r="B132" s="18">
        <f>A132+1</f>
        <v>45825</v>
      </c>
      <c r="C132" s="18">
        <f>B132+1</f>
        <v>45826</v>
      </c>
      <c r="D132" s="18">
        <f>C132+1</f>
        <v>45827</v>
      </c>
      <c r="E132" s="19">
        <f>D132+1</f>
        <v>45828</v>
      </c>
      <c r="F132" s="18">
        <f>E132+3</f>
        <v>45831</v>
      </c>
      <c r="G132" s="18">
        <f>F132+1</f>
        <v>45832</v>
      </c>
      <c r="H132" s="18">
        <f>G132+1</f>
        <v>45833</v>
      </c>
      <c r="I132" s="18">
        <f>H132+1</f>
        <v>45834</v>
      </c>
      <c r="J132" s="19">
        <f>I132+1</f>
        <v>45835</v>
      </c>
      <c r="K132" s="18"/>
      <c r="L132" s="17">
        <f>L$2</f>
        <v>45838</v>
      </c>
      <c r="M132" s="18">
        <f>L132+1</f>
        <v>45839</v>
      </c>
      <c r="N132" s="18">
        <f>M132+1</f>
        <v>45840</v>
      </c>
      <c r="O132" s="18">
        <f>N132+1</f>
        <v>45841</v>
      </c>
      <c r="P132" s="19">
        <f>O132+1</f>
        <v>45842</v>
      </c>
      <c r="Q132" s="18">
        <f>P132+3</f>
        <v>45845</v>
      </c>
      <c r="R132" s="18">
        <f>Q132+1</f>
        <v>45846</v>
      </c>
      <c r="S132" s="18">
        <f>R132+1</f>
        <v>45847</v>
      </c>
      <c r="T132" s="18">
        <f>S132+1</f>
        <v>45848</v>
      </c>
      <c r="U132" s="19">
        <f>T132+1</f>
        <v>45849</v>
      </c>
    </row>
    <row r="133" spans="1:21" ht="68">
      <c r="A133" s="10" t="str" cm="1">
        <f t="array" ref="A133">_xlfn.UNIQUE(_xlfn._xlws.FILTER(data!$F2:$F1200,(data!$L2:$L1200=ljetni!A132)*(data!$B2:$B1200=ljetni!$A131),""))</f>
        <v>Uvod u atomsku i molekularnu fiziku</v>
      </c>
      <c r="B133" s="1" t="str" cm="1">
        <f t="array" ref="B133">_xlfn.UNIQUE(_xlfn._xlws.FILTER(data!$F2:$F1200,(data!$L2:$L1200=ljetni!B132)*(data!$B2:$B1200=ljetni!$A131),""))</f>
        <v>Metodologija istraživanja u prirodnim znanostima</v>
      </c>
      <c r="C133" s="1" t="str" cm="1">
        <f t="array" ref="C133">_xlfn.UNIQUE(_xlfn._xlws.FILTER(data!$F2:$F1200,(data!$L2:$L1200=ljetni!C132)*(data!$B2:$B1200=ljetni!$A131),""))</f>
        <v>Povijest moderne fizike</v>
      </c>
      <c r="D133" s="1" t="str" cm="1">
        <f t="array" ref="D133">_xlfn.UNIQUE(_xlfn._xlws.FILTER(data!$F2:$F1200,(data!$L2:$L1200=ljetni!D132)*(data!$B2:$B1200=ljetni!$A131),""))</f>
        <v/>
      </c>
      <c r="E133" s="6" t="str" cm="1">
        <f t="array" ref="E133">_xlfn.UNIQUE(_xlfn._xlws.FILTER(data!$F2:$F1200,(data!$L2:$L1200=ljetni!E132)*(data!$B2:$B1200=ljetni!$A131),""))</f>
        <v>Osnove astronomije i astrofizike</v>
      </c>
      <c r="F133" s="1" t="str" cm="1">
        <f t="array" ref="F133:F134">_xlfn.UNIQUE(_xlfn._xlws.FILTER(data!$F2:$F1200,(data!$L2:$L1200=ljetni!F132)*(data!$B2:$B1200=ljetni!$A131),""))</f>
        <v>Nuklearna fizika</v>
      </c>
      <c r="G133" s="1" t="str" cm="1">
        <f t="array" ref="G133">_xlfn.UNIQUE(_xlfn._xlws.FILTER(data!$F2:$F1200,(data!$L2:$L1200=ljetni!G132)*(data!$B2:$B1200=ljetni!$A131),""))</f>
        <v>Istraživački rad  iz računarske fizike I</v>
      </c>
      <c r="H133" s="1" t="str" cm="1">
        <f t="array" ref="H133:H134">_xlfn.UNIQUE(_xlfn._xlws.FILTER(data!$F2:$F1200,(data!$L2:$L1200=ljetni!H132)*(data!$B2:$B1200=ljetni!$A131),""))</f>
        <v>Stohastičke simulacije u klasičnoj i kvantnoj fizici</v>
      </c>
      <c r="I133" s="1" t="str" cm="1">
        <f t="array" ref="I133:I135">_xlfn.UNIQUE(_xlfn._xlws.FILTER(data!$F2:$F1200,(data!$L2:$L1200=ljetni!I132)*(data!$B2:$B1200=ljetni!$A131),""))</f>
        <v>Fizika elementarnih čestica I</v>
      </c>
      <c r="J133" s="6" t="str" cm="1">
        <f t="array" ref="J133">_xlfn.UNIQUE(_xlfn._xlws.FILTER(data!$F2:$F1200,(data!$L2:$L1200=ljetni!J132)*(data!$B2:$B1200=ljetni!$A131),""))</f>
        <v/>
      </c>
      <c r="L133" s="10" t="str" cm="1">
        <f t="array" ref="L133">_xlfn.UNIQUE(_xlfn._xlws.FILTER(data!$F132:$F1330,(data!$M132:$M1330=ljetni!L132)*(data!$B132:$B1330=ljetni!$A131),""))</f>
        <v>Uvod u atomsku i molekularnu fiziku</v>
      </c>
      <c r="M133" s="1" t="str" cm="1">
        <f t="array" ref="M133">_xlfn.UNIQUE(_xlfn._xlws.FILTER(data!$F132:$F1330,(data!$M132:$M1330=ljetni!M132)*(data!$B132:$B1330=ljetni!$A131),""))</f>
        <v>Metodologija istraživanja u prirodnim znanostima</v>
      </c>
      <c r="N133" s="1" t="str" cm="1">
        <f t="array" ref="N133">_xlfn.UNIQUE(_xlfn._xlws.FILTER(data!$F132:$F1330,(data!$M132:$M1330=ljetni!N132)*(data!$B132:$B1330=ljetni!$A131),""))</f>
        <v>Povijest moderne fizike</v>
      </c>
      <c r="O133" s="1" t="str" cm="1">
        <f t="array" ref="O133">_xlfn.UNIQUE(_xlfn._xlws.FILTER(data!$F132:$F1330,(data!$M132:$M1330=ljetni!O132)*(data!$B132:$B1330=ljetni!$A131),""))</f>
        <v/>
      </c>
      <c r="P133" s="6" t="str" cm="1">
        <f t="array" ref="P133">_xlfn.UNIQUE(_xlfn._xlws.FILTER(data!$F132:$F1330,(data!$M132:$M1330=ljetni!P132)*(data!$B132:$B1330=ljetni!$A131),""))</f>
        <v>Osnove astronomije i astrofizike</v>
      </c>
      <c r="Q133" s="1" t="str" cm="1">
        <f t="array" ref="Q133:Q134">_xlfn.UNIQUE(_xlfn._xlws.FILTER(data!$F132:$F1330,(data!$M132:$M1330=ljetni!Q132)*(data!$B132:$B1330=ljetni!$A131),""))</f>
        <v>Nuklearna fizika</v>
      </c>
      <c r="R133" s="1" t="str" cm="1">
        <f t="array" ref="R133">_xlfn.UNIQUE(_xlfn._xlws.FILTER(data!$F132:$F1330,(data!$M132:$M1330=ljetni!R132)*(data!$B132:$B1330=ljetni!$A131),""))</f>
        <v>Istraživački rad  iz računarske fizike I</v>
      </c>
      <c r="S133" s="1" t="str" cm="1">
        <f t="array" ref="S133:S134">_xlfn.UNIQUE(_xlfn._xlws.FILTER(data!$F132:$F1330,(data!$M132:$M1330=ljetni!S132)*(data!$B132:$B1330=ljetni!$A131),""))</f>
        <v>Stohastičke simulacije u klasičnoj i kvantnoj fizici</v>
      </c>
      <c r="T133" s="1" t="str" cm="1">
        <f t="array" ref="T133:T135">_xlfn.UNIQUE(_xlfn._xlws.FILTER(data!$F132:$F1330,(data!$M132:$M1330=ljetni!T132)*(data!$B132:$B1330=ljetni!$A131),""))</f>
        <v>Fizika elementarnih čestica I</v>
      </c>
      <c r="U133" s="6" t="str" cm="1">
        <f t="array" ref="U133">_xlfn.UNIQUE(_xlfn._xlws.FILTER(data!$F132:$F1330,(data!$M132:$M1330=ljetni!U132)*(data!$B132:$B1330=ljetni!$A131),""))</f>
        <v/>
      </c>
    </row>
    <row r="134" spans="1:21" ht="51">
      <c r="A134" s="10"/>
      <c r="E134" s="6"/>
      <c r="F134" s="1" t="str">
        <v>Parcijalne diferencijalne jednadžbe</v>
      </c>
      <c r="H134" s="1" t="str">
        <v>Uvod u diferencijalnu geometriju</v>
      </c>
      <c r="I134" s="1" t="str">
        <v>Elektronika II</v>
      </c>
      <c r="J134" s="6"/>
      <c r="L134" s="10"/>
      <c r="P134" s="6"/>
      <c r="Q134" s="1" t="str">
        <v>Parcijalne diferencijalne jednadžbe</v>
      </c>
      <c r="S134" s="1" t="str">
        <v>Uvod u diferencijalnu geometriju</v>
      </c>
      <c r="T134" s="1" t="str">
        <v>Elektronika II</v>
      </c>
      <c r="U134" s="6"/>
    </row>
    <row r="135" spans="1:21" ht="34">
      <c r="A135" s="10"/>
      <c r="E135" s="6"/>
      <c r="I135" s="2" t="str">
        <v>Obnovljivi izvori energije</v>
      </c>
      <c r="J135" s="6"/>
      <c r="L135" s="10"/>
      <c r="P135" s="6"/>
      <c r="T135" s="2" t="str">
        <v>Obnovljivi izvori energije</v>
      </c>
      <c r="U135" s="6"/>
    </row>
    <row r="136" spans="1:21">
      <c r="A136" s="10"/>
      <c r="E136" s="6"/>
      <c r="J136" s="6"/>
      <c r="L136" s="10"/>
      <c r="P136" s="6"/>
      <c r="U136" s="6"/>
    </row>
    <row r="137" spans="1:21">
      <c r="A137" s="10"/>
      <c r="E137" s="6"/>
      <c r="J137" s="6"/>
      <c r="L137" s="10"/>
      <c r="P137" s="6"/>
      <c r="U137" s="6"/>
    </row>
    <row r="138" spans="1:21">
      <c r="A138" s="10"/>
      <c r="E138" s="6"/>
      <c r="J138" s="6"/>
      <c r="L138" s="10"/>
      <c r="P138" s="6"/>
      <c r="U138" s="6"/>
    </row>
    <row r="139" spans="1:21">
      <c r="A139" s="10"/>
      <c r="E139" s="6"/>
      <c r="J139" s="6"/>
      <c r="L139" s="10"/>
      <c r="P139" s="6"/>
      <c r="U139" s="6"/>
    </row>
    <row r="140" spans="1:21">
      <c r="A140" s="10"/>
      <c r="E140" s="6"/>
      <c r="J140" s="6"/>
      <c r="L140" s="10"/>
      <c r="P140" s="6"/>
      <c r="U140" s="6"/>
    </row>
    <row r="141" spans="1:21" ht="16" customHeight="1">
      <c r="A141" s="36" t="s">
        <v>438</v>
      </c>
      <c r="B141" s="37"/>
      <c r="C141" s="37"/>
      <c r="D141" s="37"/>
      <c r="E141" s="37"/>
      <c r="F141" s="37"/>
      <c r="G141" s="37"/>
      <c r="H141" s="37"/>
      <c r="I141" s="37"/>
      <c r="J141" s="38"/>
      <c r="K141" s="26"/>
      <c r="L141" s="36" t="s">
        <v>438</v>
      </c>
      <c r="M141" s="37"/>
      <c r="N141" s="37"/>
      <c r="O141" s="37"/>
      <c r="P141" s="37"/>
      <c r="Q141" s="37"/>
      <c r="R141" s="37"/>
      <c r="S141" s="37"/>
      <c r="T141" s="37"/>
      <c r="U141" s="38"/>
    </row>
    <row r="142" spans="1:21">
      <c r="A142" s="17">
        <f>A$2</f>
        <v>45824</v>
      </c>
      <c r="B142" s="18">
        <f>A142+1</f>
        <v>45825</v>
      </c>
      <c r="C142" s="18">
        <f>B142+1</f>
        <v>45826</v>
      </c>
      <c r="D142" s="18">
        <f>C142+1</f>
        <v>45827</v>
      </c>
      <c r="E142" s="19">
        <f>D142+1</f>
        <v>45828</v>
      </c>
      <c r="F142" s="18">
        <f>E142+3</f>
        <v>45831</v>
      </c>
      <c r="G142" s="18">
        <f>F142+1</f>
        <v>45832</v>
      </c>
      <c r="H142" s="18">
        <f>G142+1</f>
        <v>45833</v>
      </c>
      <c r="I142" s="18">
        <f>H142+1</f>
        <v>45834</v>
      </c>
      <c r="J142" s="19">
        <f>I142+1</f>
        <v>45835</v>
      </c>
      <c r="K142" s="18"/>
      <c r="L142" s="17">
        <f>L$2</f>
        <v>45838</v>
      </c>
      <c r="M142" s="18">
        <f>L142+1</f>
        <v>45839</v>
      </c>
      <c r="N142" s="18">
        <f>M142+1</f>
        <v>45840</v>
      </c>
      <c r="O142" s="18">
        <f>N142+1</f>
        <v>45841</v>
      </c>
      <c r="P142" s="19">
        <f>O142+1</f>
        <v>45842</v>
      </c>
      <c r="Q142" s="18">
        <f>P142+3</f>
        <v>45845</v>
      </c>
      <c r="R142" s="18">
        <f>Q142+1</f>
        <v>45846</v>
      </c>
      <c r="S142" s="18">
        <f>R142+1</f>
        <v>45847</v>
      </c>
      <c r="T142" s="18">
        <f>S142+1</f>
        <v>45848</v>
      </c>
      <c r="U142" s="19">
        <f>T142+1</f>
        <v>45849</v>
      </c>
    </row>
    <row r="143" spans="1:21" ht="68">
      <c r="A143" s="10" t="str" cm="1">
        <f t="array" ref="A143">_xlfn.UNIQUE(_xlfn._xlws.FILTER(data!$F2:$F1200,(data!$L2:$L1200=ljetni!A142)*(data!$B2:$B1200=ljetni!$A141),""))</f>
        <v>Primjena statistike u istraživanju obrazovanja</v>
      </c>
      <c r="B143" s="1" t="str" cm="1">
        <f t="array" ref="B143:B144">_xlfn.UNIQUE(_xlfn._xlws.FILTER(data!$F2:$F1200,(data!$L2:$L1200=ljetni!B142)*(data!$B2:$B1200=ljetni!$A141),""))</f>
        <v>Informatički menadžment</v>
      </c>
      <c r="C143" s="1" t="str" cm="1">
        <f t="array" ref="C143">_xlfn.UNIQUE(_xlfn._xlws.FILTER(data!$F2:$F1200,(data!$L2:$L1200=ljetni!C142)*(data!$B2:$B1200=ljetni!$A141),""))</f>
        <v>Psihologija odgoja i obrazovanja II</v>
      </c>
      <c r="D143" s="1" t="str" cm="1">
        <f t="array" ref="D143">_xlfn.UNIQUE(_xlfn._xlws.FILTER(data!$F2:$F1200,(data!$L2:$L1200=ljetni!D142)*(data!$B2:$B1200=ljetni!$A141),""))</f>
        <v/>
      </c>
      <c r="E143" s="6" t="str" cm="1">
        <f t="array" ref="E143:E145">_xlfn.UNIQUE(_xlfn._xlws.FILTER(data!$F2:$F1200,(data!$L2:$L1200=ljetni!E142)*(data!$B2:$B1200=ljetni!$A141),""))</f>
        <v>Interakcija čovjeka i računala: osnove i principi</v>
      </c>
      <c r="F143" s="1" t="str" cm="1">
        <f t="array" ref="F143">_xlfn.UNIQUE(_xlfn._xlws.FILTER(data!$F2:$F1200,(data!$L2:$L1200=ljetni!F142)*(data!$B2:$B1200=ljetni!$A141),""))</f>
        <v>Metodika nastave tehničke kulture I</v>
      </c>
      <c r="G143" s="1" t="str" cm="1">
        <f t="array" ref="G143:G145">_xlfn.UNIQUE(_xlfn._xlws.FILTER(data!$F2:$F1200,(data!$L2:$L1200=ljetni!G142)*(data!$B2:$B1200=ljetni!$A141),""))</f>
        <v>Pedagogija</v>
      </c>
      <c r="H143" s="1" t="str" cm="1">
        <f t="array" ref="H143:H145">_xlfn.UNIQUE(_xlfn._xlws.FILTER(data!$F2:$F1200,(data!$L2:$L1200=ljetni!H142)*(data!$B2:$B1200=ljetni!$A141),""))</f>
        <v>Seminar iz metodike nastave tehničke kulture s nastavnom praksom II</v>
      </c>
      <c r="I143" s="1" t="str" cm="1">
        <f t="array" ref="I143:I145">_xlfn.UNIQUE(_xlfn._xlws.FILTER(data!$F2:$F1200,(data!$L2:$L1200=ljetni!I142)*(data!$B2:$B1200=ljetni!$A141),""))</f>
        <v>Računala u tehničkim sustavima</v>
      </c>
      <c r="J143" s="6" t="str" cm="1">
        <f t="array" ref="J143:J145">_xlfn.UNIQUE(_xlfn._xlws.FILTER(data!$F2:$F1200,(data!$L2:$L1200=ljetni!J142)*(data!$B2:$B1200=ljetni!$A141),""))</f>
        <v>Metodika nastave informatike I</v>
      </c>
      <c r="L143" s="10" t="str" cm="1">
        <f t="array" ref="L143">_xlfn.UNIQUE(_xlfn._xlws.FILTER(data!$F142:$F1340,(data!$M142:$M1340=ljetni!L142)*(data!$B142:$B1340=ljetni!$A141),""))</f>
        <v>Primjena statistike u istraživanju obrazovanja</v>
      </c>
      <c r="M143" s="1" t="str" cm="1">
        <f t="array" ref="M143:M144">_xlfn.UNIQUE(_xlfn._xlws.FILTER(data!$F142:$F1340,(data!$M142:$M1340=ljetni!M142)*(data!$B142:$B1340=ljetni!$A141),""))</f>
        <v>Informatički menadžment</v>
      </c>
      <c r="N143" s="1" t="str" cm="1">
        <f t="array" ref="N143">_xlfn.UNIQUE(_xlfn._xlws.FILTER(data!$F142:$F1340,(data!$M142:$M1340=ljetni!N142)*(data!$B142:$B1340=ljetni!$A141),""))</f>
        <v>Psihologija odgoja i obrazovanja II</v>
      </c>
      <c r="O143" s="1" t="str" cm="1">
        <f t="array" ref="O143">_xlfn.UNIQUE(_xlfn._xlws.FILTER(data!$F142:$F1340,(data!$M142:$M1340=ljetni!O142)*(data!$B142:$B1340=ljetni!$A141),""))</f>
        <v>Paralelno programiranje</v>
      </c>
      <c r="P143" s="6" t="str" cm="1">
        <f t="array" ref="P143:P145">_xlfn.UNIQUE(_xlfn._xlws.FILTER(data!$F142:$F1340,(data!$M142:$M1340=ljetni!P142)*(data!$B142:$B1340=ljetni!$A141),""))</f>
        <v>Interakcija čovjeka i računala: osnove i principi</v>
      </c>
      <c r="Q143" s="1" t="str" cm="1">
        <f t="array" ref="Q143">_xlfn.UNIQUE(_xlfn._xlws.FILTER(data!$F142:$F1340,(data!$M142:$M1340=ljetni!Q142)*(data!$B142:$B1340=ljetni!$A141),""))</f>
        <v>Metodika nastave tehničke kulture I</v>
      </c>
      <c r="R143" s="1" t="str" cm="1">
        <f t="array" ref="R143:R145">_xlfn.UNIQUE(_xlfn._xlws.FILTER(data!$F142:$F1340,(data!$M142:$M1340=ljetni!R142)*(data!$B142:$B1340=ljetni!$A141),""))</f>
        <v>Pedagogija</v>
      </c>
      <c r="S143" s="1" t="str" cm="1">
        <f t="array" ref="S143:S145">_xlfn.UNIQUE(_xlfn._xlws.FILTER(data!$F142:$F1340,(data!$M142:$M1340=ljetni!S142)*(data!$B142:$B1340=ljetni!$A141),""))</f>
        <v>Seminar iz metodike nastave tehničke kulture s nastavnom praksom II</v>
      </c>
      <c r="T143" s="1" t="str" cm="1">
        <f t="array" ref="T143:T146">_xlfn.UNIQUE(_xlfn._xlws.FILTER(data!$F142:$F1340,(data!$M142:$M1340=ljetni!T142)*(data!$B142:$B1340=ljetni!$A141),""))</f>
        <v>Psihologija odgoja i obrazovanja I</v>
      </c>
      <c r="U143" s="6" t="str" cm="1">
        <f t="array" ref="U143:U145">_xlfn.UNIQUE(_xlfn._xlws.FILTER(data!$F142:$F1340,(data!$M142:$M1340=ljetni!U142)*(data!$B142:$B1340=ljetni!$A141),""))</f>
        <v>Metodika nastave informatike I</v>
      </c>
    </row>
    <row r="144" spans="1:21" ht="51">
      <c r="A144" s="10"/>
      <c r="B144" s="1" t="str">
        <v>Robotika</v>
      </c>
      <c r="E144" s="5" t="str">
        <v>Računalni vid</v>
      </c>
      <c r="G144" s="1" t="str">
        <v>Trodimenzionalno projektiranje fizičkih objekata</v>
      </c>
      <c r="H144" s="1" t="str">
        <v>Komunikacijske vještine</v>
      </c>
      <c r="I144" s="1" t="str">
        <v>Obnovljivi izvori energije</v>
      </c>
      <c r="J144" s="6" t="str">
        <v>Izvannastavne i izvanškolske aktivnosti</v>
      </c>
      <c r="L144" s="10"/>
      <c r="M144" s="1" t="str">
        <v>Robotika</v>
      </c>
      <c r="P144" s="5" t="str">
        <v>Računalni vid</v>
      </c>
      <c r="R144" s="2" t="str">
        <v>Trodimenzionalno projektiranje fizičkih objekata</v>
      </c>
      <c r="S144" s="1" t="str">
        <v>Komunikacijske vještine</v>
      </c>
      <c r="T144" s="1" t="str">
        <v>Računala u tehničkim sustavima</v>
      </c>
      <c r="U144" s="6" t="str">
        <v>Izvannastavne i izvanškolske aktivnosti</v>
      </c>
    </row>
    <row r="145" spans="1:21" ht="68">
      <c r="A145" s="10"/>
      <c r="E145" s="6" t="str">
        <v>Metodički informatički seminar s nastavnom praksom II</v>
      </c>
      <c r="G145" s="1" t="str">
        <v>Foto i video tehnika</v>
      </c>
      <c r="H145" s="1" t="str">
        <v>Robotika u nastavi</v>
      </c>
      <c r="I145" s="1" t="str">
        <v>Pozitivna psihologija</v>
      </c>
      <c r="J145" s="6" t="str">
        <v>Poučavanje učenika s posebnim potrebama</v>
      </c>
      <c r="L145" s="10"/>
      <c r="P145" s="6" t="str">
        <v>Metodički informatički seminar s nastavnom praksom II</v>
      </c>
      <c r="R145" s="1" t="str">
        <v>Foto i video tehnika</v>
      </c>
      <c r="S145" s="1" t="str">
        <v>Robotika u nastavi</v>
      </c>
      <c r="T145" s="1" t="str">
        <v>Obnovljivi izvori energije</v>
      </c>
      <c r="U145" s="6" t="str">
        <v>Poučavanje učenika s posebnim potrebama</v>
      </c>
    </row>
    <row r="146" spans="1:21">
      <c r="A146" s="10"/>
      <c r="E146" s="6"/>
      <c r="J146" s="5"/>
      <c r="L146" s="10"/>
      <c r="P146" s="6"/>
      <c r="T146" s="1" t="str">
        <v>Pozitivna psihologija</v>
      </c>
      <c r="U146" s="6"/>
    </row>
    <row r="147" spans="1:21">
      <c r="A147" s="10"/>
      <c r="E147" s="6"/>
      <c r="J147" s="6"/>
      <c r="L147" s="10"/>
      <c r="P147" s="6"/>
      <c r="U147" s="6"/>
    </row>
    <row r="148" spans="1:21">
      <c r="A148" s="10"/>
      <c r="E148" s="6"/>
      <c r="J148" s="6"/>
      <c r="L148" s="10"/>
      <c r="P148" s="6"/>
      <c r="U148" s="6"/>
    </row>
    <row r="149" spans="1:21">
      <c r="A149" s="10"/>
      <c r="E149" s="6"/>
      <c r="J149" s="6"/>
      <c r="L149" s="10"/>
      <c r="P149" s="6"/>
      <c r="U149" s="6"/>
    </row>
    <row r="150" spans="1:21">
      <c r="A150" s="10"/>
      <c r="E150" s="6"/>
      <c r="J150" s="6"/>
      <c r="L150" s="10"/>
      <c r="P150" s="6"/>
      <c r="U150" s="6"/>
    </row>
    <row r="151" spans="1:21" ht="16" customHeight="1">
      <c r="A151" s="36" t="s">
        <v>439</v>
      </c>
      <c r="B151" s="37"/>
      <c r="C151" s="37"/>
      <c r="D151" s="37"/>
      <c r="E151" s="37"/>
      <c r="F151" s="37"/>
      <c r="G151" s="37"/>
      <c r="H151" s="37"/>
      <c r="I151" s="37"/>
      <c r="J151" s="38"/>
      <c r="K151" s="26"/>
      <c r="L151" s="36" t="s">
        <v>439</v>
      </c>
      <c r="M151" s="37"/>
      <c r="N151" s="37"/>
      <c r="O151" s="37"/>
      <c r="P151" s="37"/>
      <c r="Q151" s="37"/>
      <c r="R151" s="37"/>
      <c r="S151" s="37"/>
      <c r="T151" s="37"/>
      <c r="U151" s="38"/>
    </row>
    <row r="152" spans="1:21">
      <c r="A152" s="17">
        <f>A$2</f>
        <v>45824</v>
      </c>
      <c r="B152" s="18">
        <f>A152+1</f>
        <v>45825</v>
      </c>
      <c r="C152" s="18">
        <f>B152+1</f>
        <v>45826</v>
      </c>
      <c r="D152" s="18">
        <f>C152+1</f>
        <v>45827</v>
      </c>
      <c r="E152" s="19">
        <f>D152+1</f>
        <v>45828</v>
      </c>
      <c r="F152" s="18">
        <f>E152+3</f>
        <v>45831</v>
      </c>
      <c r="G152" s="18">
        <f>F152+1</f>
        <v>45832</v>
      </c>
      <c r="H152" s="18">
        <f>G152+1</f>
        <v>45833</v>
      </c>
      <c r="I152" s="18">
        <f>H152+1</f>
        <v>45834</v>
      </c>
      <c r="J152" s="19">
        <f>I152+1</f>
        <v>45835</v>
      </c>
      <c r="K152" s="18"/>
      <c r="L152" s="17">
        <f>L$2</f>
        <v>45838</v>
      </c>
      <c r="M152" s="18">
        <f>L152+1</f>
        <v>45839</v>
      </c>
      <c r="N152" s="18">
        <f>M152+1</f>
        <v>45840</v>
      </c>
      <c r="O152" s="18">
        <f>N152+1</f>
        <v>45841</v>
      </c>
      <c r="P152" s="19">
        <f>O152+1</f>
        <v>45842</v>
      </c>
      <c r="Q152" s="18">
        <f>P152+3</f>
        <v>45845</v>
      </c>
      <c r="R152" s="18">
        <f>Q152+1</f>
        <v>45846</v>
      </c>
      <c r="S152" s="18">
        <f>R152+1</f>
        <v>45847</v>
      </c>
      <c r="T152" s="18">
        <f>S152+1</f>
        <v>45848</v>
      </c>
      <c r="U152" s="19">
        <f>T152+1</f>
        <v>45849</v>
      </c>
    </row>
    <row r="153" spans="1:21" ht="85">
      <c r="A153" s="10" t="str" cm="1">
        <f t="array" ref="A153:A155">_xlfn.UNIQUE(_xlfn._xlws.FILTER(data!$F2:$F1200,(data!$L2:$L1200=ljetni!A152)*(data!$B2:$B1200=ljetni!$A151),""))</f>
        <v>Raspodijeljeni sustavi</v>
      </c>
      <c r="B153" s="1" t="str" cm="1">
        <f t="array" ref="B153:B155">_xlfn.UNIQUE(_xlfn._xlws.FILTER(data!$F2:$F1200,(data!$L2:$L1200=ljetni!B152)*(data!$B2:$B1200=ljetni!$A151),""))</f>
        <v>Raspodijeljene i nerelacijske baze podataka</v>
      </c>
      <c r="C153" s="1" t="str" cm="1">
        <f t="array" ref="C153:C154">_xlfn.UNIQUE(_xlfn._xlws.FILTER(data!$F2:$F1200,(data!$L2:$L1200=ljetni!C152)*(data!$B2:$B1200=ljetni!$A151),""))</f>
        <v>Psihologija odgoja i obrazovanja II</v>
      </c>
      <c r="D153" s="1" t="str" cm="1">
        <f t="array" ref="D153">_xlfn.UNIQUE(_xlfn._xlws.FILTER(data!$F2:$F1200,(data!$L2:$L1200=ljetni!D152)*(data!$B2:$B1200=ljetni!$A151),""))</f>
        <v/>
      </c>
      <c r="E153" s="6" t="str" cm="1">
        <f t="array" ref="E153:E154">_xlfn.UNIQUE(_xlfn._xlws.FILTER(data!$F2:$F1200,(data!$L2:$L1200=ljetni!E152)*(data!$B2:$B1200=ljetni!$A151),""))</f>
        <v>Računalni vid</v>
      </c>
      <c r="F153" s="1" t="str" cm="1">
        <f t="array" ref="F153:F154">_xlfn.UNIQUE(_xlfn._xlws.FILTER(data!$F2:$F1200,(data!$L2:$L1200=ljetni!F152)*(data!$B2:$B1200=ljetni!$A151),""))</f>
        <v>Jezični procesori</v>
      </c>
      <c r="G153" s="1" t="str" cm="1">
        <f t="array" ref="G153:G155">_xlfn.UNIQUE(_xlfn._xlws.FILTER(data!$F2:$F1200,(data!$L2:$L1200=ljetni!G152)*(data!$B2:$B1200=ljetni!$A151),""))</f>
        <v>Pedagogija</v>
      </c>
      <c r="H153" s="1" t="str" cm="1">
        <f t="array" ref="H153:H154">_xlfn.UNIQUE(_xlfn._xlws.FILTER(data!$F2:$F1200,(data!$L2:$L1200=ljetni!H152)*(data!$B2:$B1200=ljetni!$A151),""))</f>
        <v>Analitika učenja u računalom potpomognutom procesu učenja i poučavanja</v>
      </c>
      <c r="I153" s="1" t="str" cm="1">
        <f t="array" ref="I153:I154">_xlfn.UNIQUE(_xlfn._xlws.FILTER(data!$F2:$F1200,(data!$L2:$L1200=ljetni!I152)*(data!$B2:$B1200=ljetni!$A151),""))</f>
        <v>Algoritmi u bioinformatici</v>
      </c>
      <c r="J153" s="6" t="str" cm="1">
        <f t="array" ref="J153:J156">_xlfn.UNIQUE(_xlfn._xlws.FILTER(data!$F2:$F1200,(data!$L2:$L1200=ljetni!J152)*(data!$B2:$B1200=ljetni!$A151),""))</f>
        <v>Metodika nastave informatike I</v>
      </c>
      <c r="L153" s="10" t="str" cm="1">
        <f t="array" ref="L153:L155">_xlfn.UNIQUE(_xlfn._xlws.FILTER(data!$F152:$F1350,(data!$M152:$M1350=ljetni!L152)*(data!$B152:$B1350=ljetni!$A151),""))</f>
        <v>Raspodijeljeni sustavi</v>
      </c>
      <c r="M153" s="1" t="str" cm="1">
        <f t="array" ref="M153:M155">_xlfn.UNIQUE(_xlfn._xlws.FILTER(data!$F152:$F1350,(data!$M152:$M1350=ljetni!M152)*(data!$B152:$B1350=ljetni!$A151),""))</f>
        <v>Raspodijeljene i nerelacijske baze podataka</v>
      </c>
      <c r="N153" s="1" t="str" cm="1">
        <f t="array" ref="N153:N154">_xlfn.UNIQUE(_xlfn._xlws.FILTER(data!$F152:$F1350,(data!$M152:$M1350=ljetni!N152)*(data!$B152:$B1350=ljetni!$A151),""))</f>
        <v>Psihologija odgoja i obrazovanja II</v>
      </c>
      <c r="O153" s="1" t="str" cm="1">
        <f t="array" ref="O153">_xlfn.UNIQUE(_xlfn._xlws.FILTER(data!$F152:$F1350,(data!$M152:$M1350=ljetni!O152)*(data!$B152:$B1350=ljetni!$A151),""))</f>
        <v>Paralelno programiranje</v>
      </c>
      <c r="P153" s="6" t="str" cm="1">
        <f t="array" ref="P153:P154">_xlfn.UNIQUE(_xlfn._xlws.FILTER(data!$F152:$F1350,(data!$M152:$M1350=ljetni!P152)*(data!$B152:$B1350=ljetni!$A151),""))</f>
        <v>Računalni vid</v>
      </c>
      <c r="Q153" s="1" t="str" cm="1">
        <f t="array" ref="Q153:Q154">_xlfn.UNIQUE(_xlfn._xlws.FILTER(data!$F152:$F1350,(data!$M152:$M1350=ljetni!Q152)*(data!$B152:$B1350=ljetni!$A151),""))</f>
        <v>Jezični procesori</v>
      </c>
      <c r="R153" s="1" t="str" cm="1">
        <f t="array" ref="R153:R155">_xlfn.UNIQUE(_xlfn._xlws.FILTER(data!$F152:$F1350,(data!$M152:$M1350=ljetni!R152)*(data!$B152:$B1350=ljetni!$A151),""))</f>
        <v>Pedagogija</v>
      </c>
      <c r="S153" s="1" t="str" cm="1">
        <f t="array" ref="S153:S154">_xlfn.UNIQUE(_xlfn._xlws.FILTER(data!$F152:$F1350,(data!$M152:$M1350=ljetni!S152)*(data!$B152:$B1350=ljetni!$A151),""))</f>
        <v>Analitika učenja u računalom potpomognutom procesu učenja i poučavanja</v>
      </c>
      <c r="T153" s="1" t="str" cm="1">
        <f t="array" ref="T153:T155">_xlfn.UNIQUE(_xlfn._xlws.FILTER(data!$F152:$F1350,(data!$M152:$M1350=ljetni!T152)*(data!$B152:$B1350=ljetni!$A151),""))</f>
        <v>Psihologija odgoja i obrazovanja I</v>
      </c>
      <c r="U153" s="6" t="str" cm="1">
        <f t="array" ref="U153:U156">_xlfn.UNIQUE(_xlfn._xlws.FILTER(data!$F152:$F1350,(data!$M152:$M1350=ljetni!U152)*(data!$B152:$B1350=ljetni!$A151),""))</f>
        <v>Metodika nastave informatike I</v>
      </c>
    </row>
    <row r="154" spans="1:21" ht="68">
      <c r="A154" s="10" t="str">
        <v>Podaci i etika</v>
      </c>
      <c r="B154" s="1" t="str">
        <v>Informatički menadžment</v>
      </c>
      <c r="C154" s="1" t="str">
        <v>Multimodalna interakcija i sučelja</v>
      </c>
      <c r="E154" s="6" t="str">
        <v>Metodički informatički seminar s nastavnom praksom II</v>
      </c>
      <c r="F154" s="1" t="str">
        <v>Vizualni programski jezici i okružja</v>
      </c>
      <c r="G154" s="1" t="str">
        <v>Rudarenje podataka</v>
      </c>
      <c r="H154" s="1" t="str">
        <v>Robotika u nastavi</v>
      </c>
      <c r="I154" s="1" t="str">
        <v>Pozitivna psihologija</v>
      </c>
      <c r="J154" s="6" t="str">
        <v>Sigurnost računalnih učionica</v>
      </c>
      <c r="L154" s="10" t="str">
        <v>Podaci i etika</v>
      </c>
      <c r="M154" s="1" t="str">
        <v>Informatički menadžment</v>
      </c>
      <c r="N154" s="1" t="str">
        <v>Multimodalna interakcija i sučelja</v>
      </c>
      <c r="P154" s="6" t="str">
        <v>Metodički informatički seminar s nastavnom praksom II</v>
      </c>
      <c r="Q154" s="1" t="str">
        <v>Vizualni programski jezici i okružja</v>
      </c>
      <c r="R154" s="1" t="str">
        <v>Rudarenje podataka</v>
      </c>
      <c r="S154" s="1" t="str">
        <v>Robotika u nastavi</v>
      </c>
      <c r="T154" s="1" t="str">
        <v>Algoritmi u bioinformatici</v>
      </c>
      <c r="U154" s="6" t="str">
        <v>Sigurnost računalnih učionica</v>
      </c>
    </row>
    <row r="155" spans="1:21" ht="51">
      <c r="A155" s="10" t="str">
        <v>Primjena statistike u istraživanju obrazovanja</v>
      </c>
      <c r="B155" s="1" t="str">
        <v>Istraživački rad u informatičkom obrazovanju</v>
      </c>
      <c r="E155" s="6"/>
      <c r="G155" s="1" t="str">
        <v>Trodimenzionalno projektiranje fizičkih objekata</v>
      </c>
      <c r="J155" s="6" t="str">
        <v>Izvannastavne i izvanškolske aktivnosti</v>
      </c>
      <c r="L155" s="10" t="str">
        <v>Primjena statistike u istraživanju obrazovanja</v>
      </c>
      <c r="M155" s="1" t="str">
        <v>Istraživački rad u informatičkom obrazovanju</v>
      </c>
      <c r="P155" s="6"/>
      <c r="R155" s="1" t="str">
        <v>Trodimenzionalno projektiranje fizičkih objekata</v>
      </c>
      <c r="T155" s="1" t="str">
        <v>Pozitivna psihologija</v>
      </c>
      <c r="U155" s="6" t="str">
        <v>Izvannastavne i izvanškolske aktivnosti</v>
      </c>
    </row>
    <row r="156" spans="1:21" ht="51">
      <c r="A156" s="10"/>
      <c r="E156" s="6"/>
      <c r="J156" s="6" t="str">
        <v>Poučavanje učenika s posebnim potrebama</v>
      </c>
      <c r="L156" s="10"/>
      <c r="P156" s="6"/>
      <c r="U156" s="6" t="str">
        <v>Poučavanje učenika s posebnim potrebama</v>
      </c>
    </row>
    <row r="157" spans="1:21">
      <c r="A157" s="10"/>
      <c r="E157" s="6"/>
      <c r="J157" s="6"/>
      <c r="L157" s="10"/>
      <c r="P157" s="6"/>
      <c r="U157" s="6"/>
    </row>
    <row r="158" spans="1:21">
      <c r="A158" s="10"/>
      <c r="E158" s="6"/>
      <c r="J158" s="6"/>
      <c r="L158" s="10"/>
      <c r="P158" s="6"/>
      <c r="U158" s="6"/>
    </row>
    <row r="159" spans="1:21">
      <c r="A159" s="10"/>
      <c r="E159" s="6"/>
      <c r="J159" s="6"/>
      <c r="L159" s="10"/>
      <c r="P159" s="6"/>
      <c r="U159" s="6"/>
    </row>
    <row r="160" spans="1:21">
      <c r="A160" s="10"/>
      <c r="E160" s="6"/>
      <c r="J160" s="6"/>
      <c r="L160" s="10"/>
      <c r="P160" s="6"/>
      <c r="U160" s="6"/>
    </row>
    <row r="161" spans="1:21" ht="16" customHeight="1">
      <c r="A161" s="36" t="s">
        <v>440</v>
      </c>
      <c r="B161" s="37"/>
      <c r="C161" s="37"/>
      <c r="D161" s="37"/>
      <c r="E161" s="37"/>
      <c r="F161" s="37"/>
      <c r="G161" s="37"/>
      <c r="H161" s="37"/>
      <c r="I161" s="37"/>
      <c r="J161" s="38"/>
      <c r="K161" s="26"/>
      <c r="L161" s="36" t="s">
        <v>440</v>
      </c>
      <c r="M161" s="37"/>
      <c r="N161" s="37"/>
      <c r="O161" s="37"/>
      <c r="P161" s="37"/>
      <c r="Q161" s="37"/>
      <c r="R161" s="37"/>
      <c r="S161" s="37"/>
      <c r="T161" s="37"/>
      <c r="U161" s="38"/>
    </row>
    <row r="162" spans="1:21">
      <c r="A162" s="17">
        <f>A$2</f>
        <v>45824</v>
      </c>
      <c r="B162" s="18">
        <f>A162+1</f>
        <v>45825</v>
      </c>
      <c r="C162" s="18">
        <f>B162+1</f>
        <v>45826</v>
      </c>
      <c r="D162" s="18">
        <f>C162+1</f>
        <v>45827</v>
      </c>
      <c r="E162" s="19">
        <f>D162+1</f>
        <v>45828</v>
      </c>
      <c r="F162" s="18">
        <f>E162+3</f>
        <v>45831</v>
      </c>
      <c r="G162" s="18">
        <f>F162+1</f>
        <v>45832</v>
      </c>
      <c r="H162" s="18">
        <f>G162+1</f>
        <v>45833</v>
      </c>
      <c r="I162" s="18">
        <f>H162+1</f>
        <v>45834</v>
      </c>
      <c r="J162" s="19">
        <f>I162+1</f>
        <v>45835</v>
      </c>
      <c r="K162" s="18"/>
      <c r="L162" s="17">
        <f>L$2</f>
        <v>45838</v>
      </c>
      <c r="M162" s="18">
        <f>L162+1</f>
        <v>45839</v>
      </c>
      <c r="N162" s="18">
        <f>M162+1</f>
        <v>45840</v>
      </c>
      <c r="O162" s="18">
        <f>N162+1</f>
        <v>45841</v>
      </c>
      <c r="P162" s="19">
        <f>O162+1</f>
        <v>45842</v>
      </c>
      <c r="Q162" s="18">
        <f>P162+3</f>
        <v>45845</v>
      </c>
      <c r="R162" s="18">
        <f>Q162+1</f>
        <v>45846</v>
      </c>
      <c r="S162" s="18">
        <f>R162+1</f>
        <v>45847</v>
      </c>
      <c r="T162" s="18">
        <f>S162+1</f>
        <v>45848</v>
      </c>
      <c r="U162" s="19">
        <f>T162+1</f>
        <v>45849</v>
      </c>
    </row>
    <row r="163" spans="1:21" ht="51">
      <c r="A163" s="10" t="str" cm="1">
        <f t="array" ref="A163:A165">_xlfn.UNIQUE(_xlfn._xlws.FILTER(data!$F2:$F1200,(data!$L2:$L1200=ljetni!A162)*(data!$B2:$B1200=ljetni!$A161),""))</f>
        <v>Primjena statistike u istraživanju obrazovanja</v>
      </c>
      <c r="B163" s="1" t="str" cm="1">
        <f t="array" ref="B163:B166">_xlfn.UNIQUE(_xlfn._xlws.FILTER(data!$F2:$F1200,(data!$L2:$L1200=ljetni!B162)*(data!$B2:$B1200=ljetni!$A161),""))</f>
        <v>Metodika nastave fizike I</v>
      </c>
      <c r="C163" s="1" t="str" cm="1">
        <f t="array" ref="C163:C166">_xlfn.UNIQUE(_xlfn._xlws.FILTER(data!$F2:$F1200,(data!$L2:$L1200=ljetni!C162)*(data!$B2:$B1200=ljetni!$A161),""))</f>
        <v>Psihologija odgoja i obrazovanja II</v>
      </c>
      <c r="D163" s="1" t="str" cm="1">
        <f t="array" ref="D163">_xlfn.UNIQUE(_xlfn._xlws.FILTER(data!$F2:$F1200,(data!$L2:$L1200=ljetni!D162)*(data!$B2:$B1200=ljetni!$A161),""))</f>
        <v/>
      </c>
      <c r="E163" s="6" t="str" cm="1">
        <f t="array" ref="E163:E164">_xlfn.UNIQUE(_xlfn._xlws.FILTER(data!$F2:$F1200,(data!$L2:$L1200=ljetni!E162)*(data!$B2:$B1200=ljetni!$A161),""))</f>
        <v>Metodika nastave matematike II</v>
      </c>
      <c r="F163" s="1" t="str" cm="1">
        <f t="array" ref="F163">_xlfn.UNIQUE(_xlfn._xlws.FILTER(data!$F2:$F1200,(data!$L2:$L1200=ljetni!F162)*(data!$B2:$B1200=ljetni!$A161),""))</f>
        <v>Nuklearna fizika</v>
      </c>
      <c r="G163" s="1" t="str" cm="1">
        <f t="array" ref="G163:G164">_xlfn.UNIQUE(_xlfn._xlws.FILTER(data!$F2:$F1200,(data!$L2:$L1200=ljetni!G162)*(data!$B2:$B1200=ljetni!$A161),""))</f>
        <v>Pedagogija</v>
      </c>
      <c r="H163" s="1" t="str" cm="1">
        <f t="array" ref="H163">_xlfn.UNIQUE(_xlfn._xlws.FILTER(data!$F2:$F1200,(data!$L2:$L1200=ljetni!H162)*(data!$B2:$B1200=ljetni!$A161),""))</f>
        <v>Uvod u diferencijalnu geometriju</v>
      </c>
      <c r="I163" s="1" t="str" cm="1">
        <f t="array" ref="I163:I165">_xlfn.UNIQUE(_xlfn._xlws.FILTER(data!$F2:$F1200,(data!$L2:$L1200=ljetni!I162)*(data!$B2:$B1200=ljetni!$A161),""))</f>
        <v>Uvod u vjerojatnost</v>
      </c>
      <c r="J163" s="6" t="str" cm="1">
        <f t="array" ref="J163:J165">_xlfn.UNIQUE(_xlfn._xlws.FILTER(data!$F2:$F1200,(data!$L2:$L1200=ljetni!J162)*(data!$B2:$B1200=ljetni!$A161),""))</f>
        <v>Izvannastavne i izvanškolske aktivnosti</v>
      </c>
      <c r="L163" s="10" t="str" cm="1">
        <f t="array" ref="L163:L165">_xlfn.UNIQUE(_xlfn._xlws.FILTER(data!$F162:$F1360,(data!$M162:$M1360=ljetni!L162)*(data!$B162:$B1360=ljetni!$A161),""))</f>
        <v>Primjena statistike u istraživanju obrazovanja</v>
      </c>
      <c r="M163" s="1" t="str" cm="1">
        <f t="array" ref="M163:M166">_xlfn.UNIQUE(_xlfn._xlws.FILTER(data!$F162:$F1360,(data!$M162:$M1360=ljetni!M162)*(data!$B162:$B1360=ljetni!$A161),""))</f>
        <v>Metodika nastave fizike I</v>
      </c>
      <c r="N163" s="1" t="str" cm="1">
        <f t="array" ref="N163:N166">_xlfn.UNIQUE(_xlfn._xlws.FILTER(data!$F162:$F1360,(data!$M162:$M1360=ljetni!N162)*(data!$B162:$B1360=ljetni!$A161),""))</f>
        <v>Psihologija odgoja i obrazovanja II</v>
      </c>
      <c r="O163" s="1" t="str" cm="1">
        <f t="array" ref="O163">_xlfn.UNIQUE(_xlfn._xlws.FILTER(data!$F162:$F1360,(data!$M162:$M1360=ljetni!O162)*(data!$B162:$B1360=ljetni!$A161),""))</f>
        <v/>
      </c>
      <c r="P163" s="6" t="str" cm="1">
        <f t="array" ref="P163:P164">_xlfn.UNIQUE(_xlfn._xlws.FILTER(data!$F162:$F1360,(data!$M162:$M1360=ljetni!P162)*(data!$B162:$B1360=ljetni!$A161),""))</f>
        <v>Metodika nastave matematike II</v>
      </c>
      <c r="Q163" s="1" t="str" cm="1">
        <f t="array" ref="Q163">_xlfn.UNIQUE(_xlfn._xlws.FILTER(data!$F162:$F1360,(data!$M162:$M1360=ljetni!Q162)*(data!$B162:$B1360=ljetni!$A161),""))</f>
        <v>Nuklearna fizika</v>
      </c>
      <c r="R163" s="1" t="str" cm="1">
        <f t="array" ref="R163:R164">_xlfn.UNIQUE(_xlfn._xlws.FILTER(data!$F162:$F1360,(data!$M162:$M1360=ljetni!R162)*(data!$B162:$B1360=ljetni!$A161),""))</f>
        <v>Pedagogija</v>
      </c>
      <c r="S163" s="1" t="str" cm="1">
        <f t="array" ref="S163">_xlfn.UNIQUE(_xlfn._xlws.FILTER(data!$F162:$F1360,(data!$M162:$M1360=ljetni!S162)*(data!$B162:$B1360=ljetni!$A161),""))</f>
        <v>Uvod u diferencijalnu geometriju</v>
      </c>
      <c r="T163" s="1" t="str" cm="1">
        <f t="array" ref="T163:T166">_xlfn.UNIQUE(_xlfn._xlws.FILTER(data!$F162:$F1360,(data!$M162:$M1360=ljetni!T162)*(data!$B162:$B1360=ljetni!$A161),""))</f>
        <v>Psihologija odgoja i obrazovanja I</v>
      </c>
      <c r="U163" s="6" t="str" cm="1">
        <f t="array" ref="U163:U165">_xlfn.UNIQUE(_xlfn._xlws.FILTER(data!$F162:$F1360,(data!$M162:$M1360=ljetni!U162)*(data!$B162:$B1360=ljetni!$A161),""))</f>
        <v>Izvannastavne i izvanškolske aktivnosti</v>
      </c>
    </row>
    <row r="164" spans="1:21" ht="51">
      <c r="A164" s="10" t="str">
        <v>Metodika nastave primijenjene matematike</v>
      </c>
      <c r="B164" s="1" t="str">
        <v>Seminar iz metodike fizike s nastavnom praksom</v>
      </c>
      <c r="C164" s="1" t="str">
        <v>Fizika mora II</v>
      </c>
      <c r="E164" s="6" t="str">
        <v>Osnove astronomije i astrofizike</v>
      </c>
      <c r="G164" s="1" t="str">
        <v>Metodika nastave fizike III</v>
      </c>
      <c r="I164" s="1" t="str">
        <v>Pozitivna psihologija</v>
      </c>
      <c r="J164" s="6" t="str">
        <v>Poučavanje učenika s posebnim potrebama</v>
      </c>
      <c r="L164" s="10" t="str">
        <v>Metodika nastave primijenjene matematike</v>
      </c>
      <c r="M164" s="1" t="str">
        <v>Seminar iz metodike fizike s nastavnom praksom</v>
      </c>
      <c r="N164" s="1" t="str">
        <v>Fizika mora II</v>
      </c>
      <c r="P164" s="6" t="str">
        <v>Osnove astronomije i astrofizike</v>
      </c>
      <c r="R164" s="1" t="str">
        <v>Metodika nastave fizike III</v>
      </c>
      <c r="T164" s="1" t="str">
        <v>Uvod u vjerojatnost</v>
      </c>
      <c r="U164" s="6" t="str">
        <v>Poučavanje učenika s posebnim potrebama</v>
      </c>
    </row>
    <row r="165" spans="1:21" ht="34">
      <c r="A165" s="10" t="str">
        <v>Uvod u atomsku i molekularnu fiziku</v>
      </c>
      <c r="B165" s="1" t="str">
        <v>Teorija skupova</v>
      </c>
      <c r="C165" s="1" t="str">
        <v>Povijest moderne fizike</v>
      </c>
      <c r="E165" s="6"/>
      <c r="I165" s="1" t="str">
        <v>Fizika elementarnih čestica I</v>
      </c>
      <c r="J165" s="6" t="str">
        <v>Vrednovanje u nastavi</v>
      </c>
      <c r="L165" s="10" t="str">
        <v>Uvod u atomsku i molekularnu fiziku</v>
      </c>
      <c r="M165" s="1" t="str">
        <v>Teorija skupova</v>
      </c>
      <c r="N165" s="1" t="str">
        <v>Povijest moderne fizike</v>
      </c>
      <c r="P165" s="6"/>
      <c r="T165" s="1" t="str">
        <v>Pozitivna psihologija</v>
      </c>
      <c r="U165" s="6" t="str">
        <v>Vrednovanje u nastavi</v>
      </c>
    </row>
    <row r="166" spans="1:21" ht="17">
      <c r="A166" s="10"/>
      <c r="B166" s="1" t="str">
        <v>Uvod u geofiziku</v>
      </c>
      <c r="C166" s="1" t="str">
        <v>Vektorski prostori I</v>
      </c>
      <c r="E166" s="6"/>
      <c r="J166" s="6"/>
      <c r="L166" s="10"/>
      <c r="M166" s="1" t="str">
        <v>Uvod u geofiziku</v>
      </c>
      <c r="N166" s="1" t="str">
        <v>Vektorski prostori I</v>
      </c>
      <c r="P166" s="6"/>
      <c r="T166" s="1" t="str">
        <v>Fizika elementarnih čestica I</v>
      </c>
      <c r="U166" s="6"/>
    </row>
    <row r="167" spans="1:21">
      <c r="A167" s="10"/>
      <c r="E167" s="6"/>
      <c r="J167" s="6"/>
      <c r="L167" s="10"/>
      <c r="P167" s="6"/>
      <c r="U167" s="6"/>
    </row>
    <row r="168" spans="1:21">
      <c r="A168" s="10"/>
      <c r="E168" s="6"/>
      <c r="J168" s="6"/>
      <c r="L168" s="10"/>
      <c r="P168" s="6"/>
      <c r="U168" s="6"/>
    </row>
    <row r="169" spans="1:21">
      <c r="A169" s="10"/>
      <c r="E169" s="6"/>
      <c r="J169" s="6"/>
      <c r="L169" s="10"/>
      <c r="P169" s="6"/>
      <c r="U169" s="6"/>
    </row>
    <row r="170" spans="1:21">
      <c r="A170" s="10"/>
      <c r="E170" s="6"/>
      <c r="J170" s="6"/>
      <c r="L170" s="10"/>
      <c r="P170" s="6"/>
      <c r="U170" s="6"/>
    </row>
    <row r="171" spans="1:21" ht="16" customHeight="1">
      <c r="A171" s="36" t="s">
        <v>441</v>
      </c>
      <c r="B171" s="37"/>
      <c r="C171" s="37"/>
      <c r="D171" s="37"/>
      <c r="E171" s="37"/>
      <c r="F171" s="37"/>
      <c r="G171" s="37"/>
      <c r="H171" s="37"/>
      <c r="I171" s="37"/>
      <c r="J171" s="38"/>
      <c r="K171" s="26"/>
      <c r="L171" s="36" t="s">
        <v>441</v>
      </c>
      <c r="M171" s="37"/>
      <c r="N171" s="37"/>
      <c r="O171" s="37"/>
      <c r="P171" s="37"/>
      <c r="Q171" s="37"/>
      <c r="R171" s="37"/>
      <c r="S171" s="37"/>
      <c r="T171" s="37"/>
      <c r="U171" s="38"/>
    </row>
    <row r="172" spans="1:21">
      <c r="A172" s="17">
        <f>A$2</f>
        <v>45824</v>
      </c>
      <c r="B172" s="18">
        <f>A172+1</f>
        <v>45825</v>
      </c>
      <c r="C172" s="18">
        <f>B172+1</f>
        <v>45826</v>
      </c>
      <c r="D172" s="18">
        <f>C172+1</f>
        <v>45827</v>
      </c>
      <c r="E172" s="19">
        <f>D172+1</f>
        <v>45828</v>
      </c>
      <c r="F172" s="18">
        <f>E172+3</f>
        <v>45831</v>
      </c>
      <c r="G172" s="18">
        <f>F172+1</f>
        <v>45832</v>
      </c>
      <c r="H172" s="18">
        <f>G172+1</f>
        <v>45833</v>
      </c>
      <c r="I172" s="18">
        <f>H172+1</f>
        <v>45834</v>
      </c>
      <c r="J172" s="19">
        <f>I172+1</f>
        <v>45835</v>
      </c>
      <c r="K172" s="18"/>
      <c r="L172" s="17">
        <f>L$2</f>
        <v>45838</v>
      </c>
      <c r="M172" s="18">
        <f>L172+1</f>
        <v>45839</v>
      </c>
      <c r="N172" s="18">
        <f>M172+1</f>
        <v>45840</v>
      </c>
      <c r="O172" s="18">
        <f>N172+1</f>
        <v>45841</v>
      </c>
      <c r="P172" s="19">
        <f>O172+1</f>
        <v>45842</v>
      </c>
      <c r="Q172" s="18">
        <f>P172+3</f>
        <v>45845</v>
      </c>
      <c r="R172" s="18">
        <f>Q172+1</f>
        <v>45846</v>
      </c>
      <c r="S172" s="18">
        <f>R172+1</f>
        <v>45847</v>
      </c>
      <c r="T172" s="18">
        <f>S172+1</f>
        <v>45848</v>
      </c>
      <c r="U172" s="19">
        <f>T172+1</f>
        <v>45849</v>
      </c>
    </row>
    <row r="173" spans="1:21" ht="51">
      <c r="A173" s="10" t="str" cm="1">
        <f t="array" ref="A173">_xlfn.UNIQUE(_xlfn._xlws.FILTER(data!$F2:$F1200,(data!$L2:$L1200=ljetni!A172)*(data!$B2:$B1200=ljetni!$A171),""))</f>
        <v>Metodika nastave primijenjene matematike</v>
      </c>
      <c r="B173" s="1" t="str" cm="1">
        <f t="array" ref="B173:B175">_xlfn.UNIQUE(_xlfn._xlws.FILTER(data!$F2:$F1200,(data!$L2:$L1200=ljetni!B172)*(data!$B2:$B1200=ljetni!$A171),""))</f>
        <v>Istraživački rad u informatičkom obrazovanju</v>
      </c>
      <c r="C173" s="1" t="str" cm="1">
        <f t="array" ref="C173:C174">_xlfn.UNIQUE(_xlfn._xlws.FILTER(data!$F2:$F1200,(data!$L2:$L1200=ljetni!C172)*(data!$B2:$B1200=ljetni!$A171),""))</f>
        <v>Psihologija odgoja i obrazovanja II</v>
      </c>
      <c r="D173" s="1" t="str" cm="1">
        <f t="array" ref="D173">_xlfn.UNIQUE(_xlfn._xlws.FILTER(data!$F2:$F1200,(data!$L2:$L1200=ljetni!D172)*(data!$B2:$B1200=ljetni!$A171),""))</f>
        <v/>
      </c>
      <c r="E173" s="6" t="str" cm="1">
        <f t="array" ref="E173:E176">_xlfn.UNIQUE(_xlfn._xlws.FILTER(data!$F2:$F1200,(data!$L2:$L1200=ljetni!E172)*(data!$B2:$B1200=ljetni!$A171),""))</f>
        <v>Metodika nastave matematike II</v>
      </c>
      <c r="F173" s="1" t="str" cm="1">
        <f t="array" ref="F173:F176">_xlfn.UNIQUE(_xlfn._xlws.FILTER(data!$F2:$F1200,(data!$L2:$L1200=ljetni!F172)*(data!$B2:$B1200=ljetni!$A171),""))</f>
        <v>Jezični procesori</v>
      </c>
      <c r="G173" s="1" t="str" cm="1">
        <f t="array" ref="G173:G176">_xlfn.UNIQUE(_xlfn._xlws.FILTER(data!$F2:$F1200,(data!$L2:$L1200=ljetni!G172)*(data!$B2:$B1200=ljetni!$A171),""))</f>
        <v>Pedagogija</v>
      </c>
      <c r="H173" s="1" t="str" cm="1">
        <f t="array" ref="H173">_xlfn.UNIQUE(_xlfn._xlws.FILTER(data!$F2:$F1200,(data!$L2:$L1200=ljetni!H172)*(data!$B2:$B1200=ljetni!$A171),""))</f>
        <v>Robotika u nastavi</v>
      </c>
      <c r="I173" s="1" t="str" cm="1">
        <f t="array" ref="I173">_xlfn.UNIQUE(_xlfn._xlws.FILTER(data!$F2:$F1200,(data!$L2:$L1200=ljetni!I172)*(data!$B2:$B1200=ljetni!$A171),""))</f>
        <v/>
      </c>
      <c r="J173" s="6" t="str" cm="1">
        <f t="array" ref="J173:J175">_xlfn.UNIQUE(_xlfn._xlws.FILTER(data!$F2:$F1200,(data!$L2:$L1200=ljetni!J172)*(data!$B2:$B1200=ljetni!$A171),""))</f>
        <v>Metodika nastave informatike I</v>
      </c>
      <c r="L173" s="10" t="str" cm="1">
        <f t="array" ref="L173">_xlfn.UNIQUE(_xlfn._xlws.FILTER(data!$F172:$F1370,(data!$M172:$M1370=ljetni!L172)*(data!$B172:$B1370=ljetni!$A171),""))</f>
        <v>Metodika nastave primijenjene matematike</v>
      </c>
      <c r="M173" s="1" t="str" cm="1">
        <f t="array" ref="M173:M175">_xlfn.UNIQUE(_xlfn._xlws.FILTER(data!$F172:$F1370,(data!$M172:$M1370=ljetni!M172)*(data!$B172:$B1370=ljetni!$A171),""))</f>
        <v>Istraživački rad u informatičkom obrazovanju</v>
      </c>
      <c r="N173" s="1" t="str" cm="1">
        <f t="array" ref="N173:N174">_xlfn.UNIQUE(_xlfn._xlws.FILTER(data!$F172:$F1370,(data!$M172:$M1370=ljetni!N172)*(data!$B172:$B1370=ljetni!$A171),""))</f>
        <v>Psihologija odgoja i obrazovanja II</v>
      </c>
      <c r="O173" s="1" t="str" cm="1">
        <f t="array" ref="O173">_xlfn.UNIQUE(_xlfn._xlws.FILTER(data!$F172:$F1370,(data!$M172:$M1370=ljetni!O172)*(data!$B172:$B1370=ljetni!$A171),""))</f>
        <v>Paralelno programiranje</v>
      </c>
      <c r="P173" s="6" t="str" cm="1">
        <f t="array" ref="P173:P176">_xlfn.UNIQUE(_xlfn._xlws.FILTER(data!$F172:$F1370,(data!$M172:$M1370=ljetni!P172)*(data!$B172:$B1370=ljetni!$A171),""))</f>
        <v>Metodika nastave matematike II</v>
      </c>
      <c r="Q173" s="1" t="str" cm="1">
        <f t="array" ref="Q173:Q176">_xlfn.UNIQUE(_xlfn._xlws.FILTER(data!$F172:$F1370,(data!$M172:$M1370=ljetni!Q172)*(data!$B172:$B1370=ljetni!$A171),""))</f>
        <v>Jezični procesori</v>
      </c>
      <c r="R173" s="1" t="str" cm="1">
        <f t="array" ref="R173:R176">_xlfn.UNIQUE(_xlfn._xlws.FILTER(data!$F172:$F1370,(data!$M172:$M1370=ljetni!R172)*(data!$B172:$B1370=ljetni!$A171),""))</f>
        <v>Pedagogija</v>
      </c>
      <c r="S173" s="1" t="str" cm="1">
        <f t="array" ref="S173">_xlfn.UNIQUE(_xlfn._xlws.FILTER(data!$F172:$F1370,(data!$M172:$M1370=ljetni!S172)*(data!$B172:$B1370=ljetni!$A171),""))</f>
        <v>Robotika u nastavi</v>
      </c>
      <c r="T173" s="1" t="str" cm="1">
        <f t="array" ref="T173">_xlfn.UNIQUE(_xlfn._xlws.FILTER(data!$F172:$F1370,(data!$M172:$M1370=ljetni!T172)*(data!$B172:$B1370=ljetni!$A171),""))</f>
        <v>Psihologija odgoja i obrazovanja I</v>
      </c>
      <c r="U173" s="6" t="str" cm="1">
        <f t="array" ref="U173:U175">_xlfn.UNIQUE(_xlfn._xlws.FILTER(data!$F172:$F1370,(data!$M172:$M1370=ljetni!U172)*(data!$B172:$B1370=ljetni!$A171),""))</f>
        <v>Metodika nastave informatike I</v>
      </c>
    </row>
    <row r="174" spans="1:21" ht="68">
      <c r="A174" s="10"/>
      <c r="B174" s="1" t="str">
        <v>Informatički menadžment</v>
      </c>
      <c r="C174" s="1" t="str">
        <v>Vektorski prostori I</v>
      </c>
      <c r="E174" s="6" t="str">
        <v>Metodički informatički seminar s nastavnom praksom II</v>
      </c>
      <c r="F174" s="1" t="str">
        <v>Teorija dizajna</v>
      </c>
      <c r="G174" s="1" t="str">
        <v>Praktikum iz internetskih usluga</v>
      </c>
      <c r="J174" s="6" t="str">
        <v>Sigurnost računalnih učionica</v>
      </c>
      <c r="L174" s="10"/>
      <c r="M174" s="1" t="str">
        <v>Informatički menadžment</v>
      </c>
      <c r="N174" s="1" t="str">
        <v>Vektorski prostori I</v>
      </c>
      <c r="P174" s="6" t="str">
        <v>Metodički informatički seminar s nastavnom praksom II</v>
      </c>
      <c r="Q174" s="1" t="str">
        <v>Teorija dizajna</v>
      </c>
      <c r="R174" s="1" t="str">
        <v>Praktikum iz internetskih usluga</v>
      </c>
      <c r="U174" s="6" t="str">
        <v>Sigurnost računalnih učionica</v>
      </c>
    </row>
    <row r="175" spans="1:21" ht="51">
      <c r="A175" s="10"/>
      <c r="B175" s="1" t="str">
        <v>Metodički seminar: Životopisi velikih matematičara</v>
      </c>
      <c r="E175" s="6" t="str">
        <v>Interakcija čovjeka i računala: osnove i principi</v>
      </c>
      <c r="F175" s="1" t="str">
        <v>Teorija grafova</v>
      </c>
      <c r="G175" s="1" t="str">
        <v>Rudarenje podataka</v>
      </c>
      <c r="J175" s="6" t="str">
        <v>Vrednovanje u nastavi</v>
      </c>
      <c r="L175" s="10"/>
      <c r="M175" s="1" t="str">
        <v>Metodički seminar: Životopisi velikih matematičara</v>
      </c>
      <c r="P175" s="6" t="str">
        <v>Interakcija čovjeka i računala: osnove i principi</v>
      </c>
      <c r="Q175" s="1" t="str">
        <v>Teorija grafova</v>
      </c>
      <c r="R175" s="1" t="str">
        <v>Rudarenje podataka</v>
      </c>
      <c r="U175" s="6" t="str">
        <v>Vrednovanje u nastavi</v>
      </c>
    </row>
    <row r="176" spans="1:21" ht="34">
      <c r="A176" s="10"/>
      <c r="E176" s="6" t="str">
        <v>Računalni vid</v>
      </c>
      <c r="F176" s="1" t="str">
        <v>Vizualni programski jezici i okružja</v>
      </c>
      <c r="G176" s="1" t="str">
        <v>Uvod u financijsku matematiku</v>
      </c>
      <c r="J176" s="6"/>
      <c r="L176" s="10"/>
      <c r="P176" s="6" t="str">
        <v>Računalni vid</v>
      </c>
      <c r="Q176" s="1" t="str">
        <v>Vizualni programski jezici i okružja</v>
      </c>
      <c r="R176" s="1" t="str">
        <v>Uvod u financijsku matematiku</v>
      </c>
      <c r="U176" s="6"/>
    </row>
    <row r="177" spans="1:21">
      <c r="A177" s="10"/>
      <c r="E177" s="6"/>
      <c r="J177" s="6"/>
      <c r="L177" s="10"/>
      <c r="P177" s="6"/>
      <c r="U177" s="6"/>
    </row>
    <row r="178" spans="1:21">
      <c r="A178" s="10"/>
      <c r="E178" s="6"/>
      <c r="J178" s="6"/>
      <c r="L178" s="10"/>
      <c r="P178" s="6"/>
      <c r="U178" s="6"/>
    </row>
    <row r="179" spans="1:21">
      <c r="A179" s="10"/>
      <c r="E179" s="6"/>
      <c r="J179" s="6"/>
      <c r="L179" s="10"/>
      <c r="P179" s="6"/>
      <c r="U179" s="6"/>
    </row>
    <row r="180" spans="1:21">
      <c r="A180" s="10"/>
      <c r="E180" s="6"/>
      <c r="J180" s="6"/>
      <c r="L180" s="10"/>
      <c r="P180" s="6"/>
      <c r="U180" s="6"/>
    </row>
    <row r="181" spans="1:21" ht="16" customHeight="1">
      <c r="A181" s="36" t="s">
        <v>442</v>
      </c>
      <c r="B181" s="37"/>
      <c r="C181" s="37"/>
      <c r="D181" s="37"/>
      <c r="E181" s="37"/>
      <c r="F181" s="37"/>
      <c r="G181" s="37"/>
      <c r="H181" s="37"/>
      <c r="I181" s="37"/>
      <c r="J181" s="38"/>
      <c r="K181" s="26"/>
      <c r="L181" s="36" t="s">
        <v>442</v>
      </c>
      <c r="M181" s="37"/>
      <c r="N181" s="37"/>
      <c r="O181" s="37"/>
      <c r="P181" s="37"/>
      <c r="Q181" s="37"/>
      <c r="R181" s="37"/>
      <c r="S181" s="37"/>
      <c r="T181" s="37"/>
      <c r="U181" s="38"/>
    </row>
    <row r="182" spans="1:21">
      <c r="A182" s="17">
        <f>A$2</f>
        <v>45824</v>
      </c>
      <c r="B182" s="18">
        <f>A182+1</f>
        <v>45825</v>
      </c>
      <c r="C182" s="18">
        <f>B182+1</f>
        <v>45826</v>
      </c>
      <c r="D182" s="18">
        <f>C182+1</f>
        <v>45827</v>
      </c>
      <c r="E182" s="19">
        <f>D182+1</f>
        <v>45828</v>
      </c>
      <c r="F182" s="18">
        <f>E182+3</f>
        <v>45831</v>
      </c>
      <c r="G182" s="18">
        <f>F182+1</f>
        <v>45832</v>
      </c>
      <c r="H182" s="18">
        <f>G182+1</f>
        <v>45833</v>
      </c>
      <c r="I182" s="18">
        <f>H182+1</f>
        <v>45834</v>
      </c>
      <c r="J182" s="19">
        <f>I182+1</f>
        <v>45835</v>
      </c>
      <c r="K182" s="18"/>
      <c r="L182" s="17">
        <f>L$2</f>
        <v>45838</v>
      </c>
      <c r="M182" s="18">
        <f>L182+1</f>
        <v>45839</v>
      </c>
      <c r="N182" s="18">
        <f>M182+1</f>
        <v>45840</v>
      </c>
      <c r="O182" s="18">
        <f>N182+1</f>
        <v>45841</v>
      </c>
      <c r="P182" s="19">
        <f>O182+1</f>
        <v>45842</v>
      </c>
      <c r="Q182" s="18">
        <f>P182+3</f>
        <v>45845</v>
      </c>
      <c r="R182" s="18">
        <f>Q182+1</f>
        <v>45846</v>
      </c>
      <c r="S182" s="18">
        <f>R182+1</f>
        <v>45847</v>
      </c>
      <c r="T182" s="18">
        <f>S182+1</f>
        <v>45848</v>
      </c>
      <c r="U182" s="19">
        <f>T182+1</f>
        <v>45849</v>
      </c>
    </row>
    <row r="183" spans="1:21" ht="51">
      <c r="A183" s="10" t="str" cm="1">
        <f t="array" ref="A183:A184">_xlfn.UNIQUE(_xlfn._xlws.FILTER(data!$F2:$F1200,(data!$L2:$L1200=ljetni!A182)*(data!$B2:$B1200=ljetni!$A181),""))</f>
        <v>Metodika nastave primijenjene matematike</v>
      </c>
      <c r="B183" s="1" t="str" cm="1">
        <f t="array" ref="B183">_xlfn.UNIQUE(_xlfn._xlws.FILTER(data!$F2:$F1200,(data!$L2:$L1200=ljetni!B182)*(data!$B2:$B1200=ljetni!$A181),""))</f>
        <v>Metodički seminar: Životopisi velikih matematičara</v>
      </c>
      <c r="C183" s="1" t="str" cm="1">
        <f t="array" ref="C183:C185">_xlfn.UNIQUE(_xlfn._xlws.FILTER(data!$F2:$F1200,(data!$L2:$L1200=ljetni!C182)*(data!$B2:$B1200=ljetni!$A181),""))</f>
        <v>Psihologija odgoja i obrazovanja II</v>
      </c>
      <c r="D183" s="1" t="str" cm="1">
        <f t="array" ref="D183">_xlfn.UNIQUE(_xlfn._xlws.FILTER(data!$F2:$F1200,(data!$L2:$L1200=ljetni!D182)*(data!$B2:$B1200=ljetni!$A181),""))</f>
        <v/>
      </c>
      <c r="E183" s="6" t="str" cm="1">
        <f t="array" ref="E183">_xlfn.UNIQUE(_xlfn._xlws.FILTER(data!$F2:$F1200,(data!$L2:$L1200=ljetni!E182)*(data!$B2:$B1200=ljetni!$A181),""))</f>
        <v>Metodika nastave matematike II</v>
      </c>
      <c r="F183" s="1" t="str" cm="1">
        <f t="array" ref="F183:F184">_xlfn.UNIQUE(_xlfn._xlws.FILTER(data!$F2:$F1200,(data!$L2:$L1200=ljetni!F182)*(data!$B2:$B1200=ljetni!$A181),""))</f>
        <v>Teorija dizajna</v>
      </c>
      <c r="G183" s="1" t="str" cm="1">
        <f t="array" ref="G183">_xlfn.UNIQUE(_xlfn._xlws.FILTER(data!$F2:$F1200,(data!$L2:$L1200=ljetni!G182)*(data!$B2:$B1200=ljetni!$A181),""))</f>
        <v>Pedagogija</v>
      </c>
      <c r="H183" s="1" t="str" cm="1">
        <f t="array" ref="H183:H184">_xlfn.UNIQUE(_xlfn._xlws.FILTER(data!$F2:$F1200,(data!$L2:$L1200=ljetni!H182)*(data!$B2:$B1200=ljetni!$A181),""))</f>
        <v>Uvod u diferencijalnu geometriju</v>
      </c>
      <c r="I183" s="1" t="str" cm="1">
        <f t="array" ref="I183:I184">_xlfn.UNIQUE(_xlfn._xlws.FILTER(data!$F2:$F1200,(data!$L2:$L1200=ljetni!I182)*(data!$B2:$B1200=ljetni!$A181),""))</f>
        <v>Kognitivna psihologija</v>
      </c>
      <c r="J183" s="6" t="str" cm="1">
        <f t="array" ref="J183:J186">_xlfn.UNIQUE(_xlfn._xlws.FILTER(data!$F2:$F1200,(data!$L2:$L1200=ljetni!J182)*(data!$B2:$B1200=ljetni!$A181),""))</f>
        <v>Izvannastavne i izvanškolske aktivnosti</v>
      </c>
      <c r="L183" s="10" t="str" cm="1">
        <f t="array" ref="L183:L184">_xlfn.UNIQUE(_xlfn._xlws.FILTER(data!$F182:$F1380,(data!$M182:$M1380=ljetni!L182)*(data!$B182:$B1380=ljetni!$A181),""))</f>
        <v>Metodika nastave primijenjene matematike</v>
      </c>
      <c r="M183" s="1" t="str" cm="1">
        <f t="array" ref="M183">_xlfn.UNIQUE(_xlfn._xlws.FILTER(data!$F182:$F1380,(data!$M182:$M1380=ljetni!M182)*(data!$B182:$B1380=ljetni!$A181),""))</f>
        <v>Metodički seminar: Životopisi velikih matematičara</v>
      </c>
      <c r="N183" s="1" t="str" cm="1">
        <f t="array" ref="N183:N185">_xlfn.UNIQUE(_xlfn._xlws.FILTER(data!$F182:$F1380,(data!$M182:$M1380=ljetni!N182)*(data!$B182:$B1380=ljetni!$A181),""))</f>
        <v>Psihologija odgoja i obrazovanja II</v>
      </c>
      <c r="O183" s="1" t="str" cm="1">
        <f t="array" ref="O183">_xlfn.UNIQUE(_xlfn._xlws.FILTER(data!$F182:$F1380,(data!$M182:$M1380=ljetni!O182)*(data!$B182:$B1380=ljetni!$A181),""))</f>
        <v/>
      </c>
      <c r="P183" s="6" t="str" cm="1">
        <f t="array" ref="P183">_xlfn.UNIQUE(_xlfn._xlws.FILTER(data!$F182:$F1380,(data!$M182:$M1380=ljetni!P182)*(data!$B182:$B1380=ljetni!$A181),""))</f>
        <v>Metodika nastave matematike II</v>
      </c>
      <c r="Q183" s="1" t="str" cm="1">
        <f t="array" ref="Q183:Q184">_xlfn.UNIQUE(_xlfn._xlws.FILTER(data!$F182:$F1380,(data!$M182:$M1380=ljetni!Q182)*(data!$B182:$B1380=ljetni!$A181),""))</f>
        <v>Teorija dizajna</v>
      </c>
      <c r="R183" s="1" t="str" cm="1">
        <f t="array" ref="R183">_xlfn.UNIQUE(_xlfn._xlws.FILTER(data!$F182:$F1380,(data!$M182:$M1380=ljetni!R182)*(data!$B182:$B1380=ljetni!$A181),""))</f>
        <v>Pedagogija</v>
      </c>
      <c r="S183" s="1" t="str" cm="1">
        <f t="array" ref="S183:S184">_xlfn.UNIQUE(_xlfn._xlws.FILTER(data!$F182:$F1380,(data!$M182:$M1380=ljetni!S182)*(data!$B182:$B1380=ljetni!$A181),""))</f>
        <v>Uvod u diferencijalnu geometriju</v>
      </c>
      <c r="T183" s="1" t="str" cm="1">
        <f t="array" ref="T183:T185">_xlfn.UNIQUE(_xlfn._xlws.FILTER(data!$F182:$F1380,(data!$M182:$M1380=ljetni!T182)*(data!$B182:$B1380=ljetni!$A181),""))</f>
        <v>Psihologija odgoja i obrazovanja I</v>
      </c>
      <c r="U183" s="6" t="str" cm="1">
        <f t="array" ref="U183:U186">_xlfn.UNIQUE(_xlfn._xlws.FILTER(data!$F182:$F1380,(data!$M182:$M1380=ljetni!U182)*(data!$B182:$B1380=ljetni!$A181),""))</f>
        <v>Izvannastavne i izvanškolske aktivnosti</v>
      </c>
    </row>
    <row r="184" spans="1:21" ht="51">
      <c r="A184" s="10" t="str">
        <v>Primjena statistike u istraživanju obrazovanja</v>
      </c>
      <c r="C184" s="1" t="str">
        <v>Vektorski prostori I</v>
      </c>
      <c r="E184" s="6"/>
      <c r="F184" s="1" t="str">
        <v>Parcijalne diferencijalne jednadžbe</v>
      </c>
      <c r="H184" s="1" t="str">
        <v>Komunikacijske vještine</v>
      </c>
      <c r="I184" s="1" t="str">
        <v>Pozitivna psihologija</v>
      </c>
      <c r="J184" s="6" t="str">
        <v>Metodički matematički seminar</v>
      </c>
      <c r="L184" s="10" t="str">
        <v>Primjena statistike u istraživanju obrazovanja</v>
      </c>
      <c r="N184" s="1" t="str">
        <v>Vektorski prostori I</v>
      </c>
      <c r="P184" s="6"/>
      <c r="Q184" s="1" t="str">
        <v>Parcijalne diferencijalne jednadžbe</v>
      </c>
      <c r="S184" s="1" t="str">
        <v>Komunikacijske vještine</v>
      </c>
      <c r="T184" s="1" t="str">
        <v>Kognitivna psihologija</v>
      </c>
      <c r="U184" s="6" t="str">
        <v>Metodički matematički seminar</v>
      </c>
    </row>
    <row r="185" spans="1:21" ht="51">
      <c r="A185" s="10"/>
      <c r="C185" s="1" t="str">
        <v>Nasilje među djecom</v>
      </c>
      <c r="E185" s="6"/>
      <c r="J185" s="6" t="str">
        <v>Poučavanje učenika s posebnim potrebama</v>
      </c>
      <c r="L185" s="10"/>
      <c r="N185" s="1" t="str">
        <v>Nasilje među djecom</v>
      </c>
      <c r="P185" s="6"/>
      <c r="T185" s="1" t="str">
        <v>Pozitivna psihologija</v>
      </c>
      <c r="U185" s="6" t="str">
        <v>Poučavanje učenika s posebnim potrebama</v>
      </c>
    </row>
    <row r="186" spans="1:21" ht="34">
      <c r="A186" s="10"/>
      <c r="E186" s="6"/>
      <c r="J186" s="6" t="str">
        <v>Vrednovanje u nastavi</v>
      </c>
      <c r="L186" s="10"/>
      <c r="P186" s="6"/>
      <c r="U186" s="6" t="str">
        <v>Vrednovanje u nastavi</v>
      </c>
    </row>
    <row r="187" spans="1:21">
      <c r="A187" s="10"/>
      <c r="E187" s="6"/>
      <c r="J187" s="6"/>
      <c r="L187" s="10"/>
      <c r="P187" s="6"/>
      <c r="U187" s="6"/>
    </row>
    <row r="188" spans="1:21">
      <c r="A188" s="10"/>
      <c r="E188" s="6"/>
      <c r="J188" s="6"/>
      <c r="L188" s="10"/>
      <c r="P188" s="6"/>
      <c r="U188" s="6"/>
    </row>
    <row r="189" spans="1:21">
      <c r="A189" s="10"/>
      <c r="E189" s="6"/>
      <c r="J189" s="6"/>
      <c r="L189" s="10"/>
      <c r="P189" s="6"/>
      <c r="U189" s="6"/>
    </row>
    <row r="190" spans="1:21">
      <c r="A190" s="10"/>
      <c r="E190" s="6"/>
      <c r="J190" s="6"/>
      <c r="L190" s="10"/>
      <c r="P190" s="6"/>
      <c r="U190" s="6"/>
    </row>
    <row r="191" spans="1:21" ht="16" customHeight="1">
      <c r="A191" s="36" t="s">
        <v>443</v>
      </c>
      <c r="B191" s="37"/>
      <c r="C191" s="37"/>
      <c r="D191" s="37"/>
      <c r="E191" s="37"/>
      <c r="F191" s="37"/>
      <c r="G191" s="37"/>
      <c r="H191" s="37"/>
      <c r="I191" s="37"/>
      <c r="J191" s="38"/>
      <c r="K191" s="26"/>
      <c r="L191" s="36" t="s">
        <v>443</v>
      </c>
      <c r="M191" s="37"/>
      <c r="N191" s="37"/>
      <c r="O191" s="37"/>
      <c r="P191" s="37"/>
      <c r="Q191" s="37"/>
      <c r="R191" s="37"/>
      <c r="S191" s="37"/>
      <c r="T191" s="37"/>
      <c r="U191" s="38"/>
    </row>
    <row r="192" spans="1:21">
      <c r="A192" s="17">
        <f>A$2</f>
        <v>45824</v>
      </c>
      <c r="B192" s="18">
        <f>A192+1</f>
        <v>45825</v>
      </c>
      <c r="C192" s="18">
        <f>B192+1</f>
        <v>45826</v>
      </c>
      <c r="D192" s="18">
        <f>C192+1</f>
        <v>45827</v>
      </c>
      <c r="E192" s="19">
        <f>D192+1</f>
        <v>45828</v>
      </c>
      <c r="F192" s="18">
        <f>E192+3</f>
        <v>45831</v>
      </c>
      <c r="G192" s="18">
        <f>F192+1</f>
        <v>45832</v>
      </c>
      <c r="H192" s="18">
        <f>G192+1</f>
        <v>45833</v>
      </c>
      <c r="I192" s="18">
        <f>H192+1</f>
        <v>45834</v>
      </c>
      <c r="J192" s="19">
        <f>I192+1</f>
        <v>45835</v>
      </c>
      <c r="K192" s="18"/>
      <c r="L192" s="17">
        <f>L$2</f>
        <v>45838</v>
      </c>
      <c r="M192" s="18">
        <f>L192+1</f>
        <v>45839</v>
      </c>
      <c r="N192" s="18">
        <f>M192+1</f>
        <v>45840</v>
      </c>
      <c r="O192" s="18">
        <f>N192+1</f>
        <v>45841</v>
      </c>
      <c r="P192" s="19">
        <f>O192+1</f>
        <v>45842</v>
      </c>
      <c r="Q192" s="18">
        <f>P192+3</f>
        <v>45845</v>
      </c>
      <c r="R192" s="18">
        <f>Q192+1</f>
        <v>45846</v>
      </c>
      <c r="S192" s="18">
        <f>R192+1</f>
        <v>45847</v>
      </c>
      <c r="T192" s="18">
        <f>S192+1</f>
        <v>45848</v>
      </c>
      <c r="U192" s="19">
        <f>T192+1</f>
        <v>45849</v>
      </c>
    </row>
    <row r="193" spans="1:21" ht="51">
      <c r="A193" s="10" t="str" cm="1">
        <f t="array" ref="A193:A195">_xlfn.UNIQUE(_xlfn._xlws.FILTER(data!$F2:$F1200,(data!$L2:$L1200=ljetni!A192)*(data!$B2:$B1200=ljetni!$A191),""))</f>
        <v>Numerička analiza</v>
      </c>
      <c r="B193" s="1" t="str" cm="1">
        <f t="array" ref="B193">_xlfn.UNIQUE(_xlfn._xlws.FILTER(data!$F2:$F1200,(data!$L2:$L1200=ljetni!B192)*(data!$B2:$B1200=ljetni!$A191),""))</f>
        <v>Raspodijeljene i nerelacijske baze podataka</v>
      </c>
      <c r="C193" s="1" t="str" cm="1">
        <f t="array" ref="C193">_xlfn.UNIQUE(_xlfn._xlws.FILTER(data!$F2:$F1200,(data!$L2:$L1200=ljetni!C192)*(data!$B2:$B1200=ljetni!$A191),""))</f>
        <v>Vektorski prostori I</v>
      </c>
      <c r="D193" s="1" t="str" cm="1">
        <f t="array" ref="D193">_xlfn.UNIQUE(_xlfn._xlws.FILTER(data!$F2:$F1200,(data!$L2:$L1200=ljetni!D192)*(data!$B2:$B1200=ljetni!$A191),""))</f>
        <v>Vjerojatnost I</v>
      </c>
      <c r="E193" s="6" t="str" cm="1">
        <f t="array" ref="E193:E194">_xlfn.UNIQUE(_xlfn._xlws.FILTER(data!$F2:$F1200,(data!$L2:$L1200=ljetni!E192)*(data!$B2:$B1200=ljetni!$A191),""))</f>
        <v>Interakcija čovjeka i računala: osnove i principi</v>
      </c>
      <c r="F193" s="1" t="str" cm="1">
        <f t="array" ref="F193:F195">_xlfn.UNIQUE(_xlfn._xlws.FILTER(data!$F2:$F1200,(data!$L2:$L1200=ljetni!F192)*(data!$B2:$B1200=ljetni!$A191),""))</f>
        <v>Teorija grafova</v>
      </c>
      <c r="G193" s="1" t="str" cm="1">
        <f t="array" ref="G193">_xlfn.UNIQUE(_xlfn._xlws.FILTER(data!$F2:$F1200,(data!$L2:$L1200=ljetni!G192)*(data!$B2:$B1200=ljetni!$A191),""))</f>
        <v>Rudarenje podataka</v>
      </c>
      <c r="H193" s="1" t="str" cm="1">
        <f t="array" ref="H193">_xlfn.UNIQUE(_xlfn._xlws.FILTER(data!$F2:$F1200,(data!$L2:$L1200=ljetni!H192)*(data!$B2:$B1200=ljetni!$A191),""))</f>
        <v/>
      </c>
      <c r="I193" s="1" t="str" cm="1">
        <f t="array" ref="I193">_xlfn.UNIQUE(_xlfn._xlws.FILTER(data!$F2:$F1200,(data!$L2:$L1200=ljetni!I192)*(data!$B2:$B1200=ljetni!$A191),""))</f>
        <v>Algoritmi u bioinformatici</v>
      </c>
      <c r="J193" s="6" t="str" cm="1">
        <f t="array" ref="J193">_xlfn.UNIQUE(_xlfn._xlws.FILTER(data!$F2:$F1200,(data!$L2:$L1200=ljetni!J192)*(data!$B2:$B1200=ljetni!$A191),""))</f>
        <v>Numerička linearna algebra</v>
      </c>
      <c r="L193" s="10" t="str" cm="1">
        <f t="array" ref="L193:L195">_xlfn.UNIQUE(_xlfn._xlws.FILTER(data!$F192:$F1390,(data!$M192:$M1390=ljetni!L192)*(data!$B192:$B1390=ljetni!$A191),""))</f>
        <v>Numerička analiza</v>
      </c>
      <c r="M193" s="1" t="str" cm="1">
        <f t="array" ref="M193">_xlfn.UNIQUE(_xlfn._xlws.FILTER(data!$F192:$F1390,(data!$M192:$M1390=ljetni!M192)*(data!$B192:$B1390=ljetni!$A191),""))</f>
        <v>Raspodijeljene i nerelacijske baze podataka</v>
      </c>
      <c r="N193" s="1" t="str" cm="1">
        <f t="array" ref="N193">_xlfn.UNIQUE(_xlfn._xlws.FILTER(data!$F192:$F1390,(data!$M192:$M1390=ljetni!N192)*(data!$B192:$B1390=ljetni!$A191),""))</f>
        <v>Vektorski prostori I</v>
      </c>
      <c r="O193" s="1" t="str" cm="1">
        <f t="array" ref="O193:O194">_xlfn.UNIQUE(_xlfn._xlws.FILTER(data!$F192:$F1390,(data!$M192:$M1390=ljetni!O192)*(data!$B192:$B1390=ljetni!$A191),""))</f>
        <v>Vjerojatnost I</v>
      </c>
      <c r="P193" s="6" t="str" cm="1">
        <f t="array" ref="P193:P194">_xlfn.UNIQUE(_xlfn._xlws.FILTER(data!$F192:$F1390,(data!$M192:$M1390=ljetni!P192)*(data!$B192:$B1390=ljetni!$A191),""))</f>
        <v>Interakcija čovjeka i računala: osnove i principi</v>
      </c>
      <c r="Q193" s="1" t="str" cm="1">
        <f t="array" ref="Q193:Q195">_xlfn.UNIQUE(_xlfn._xlws.FILTER(data!$F192:$F1390,(data!$M192:$M1390=ljetni!Q192)*(data!$B192:$B1390=ljetni!$A191),""))</f>
        <v>Teorija grafova</v>
      </c>
      <c r="R193" s="1" t="str" cm="1">
        <f t="array" ref="R193">_xlfn.UNIQUE(_xlfn._xlws.FILTER(data!$F192:$F1390,(data!$M192:$M1390=ljetni!R192)*(data!$B192:$B1390=ljetni!$A191),""))</f>
        <v>Rudarenje podataka</v>
      </c>
      <c r="S193" s="1" t="str" cm="1">
        <f t="array" ref="S193">_xlfn.UNIQUE(_xlfn._xlws.FILTER(data!$F192:$F1390,(data!$M192:$M1390=ljetni!S192)*(data!$B192:$B1390=ljetni!$A191),""))</f>
        <v/>
      </c>
      <c r="T193" s="1" t="str" cm="1">
        <f t="array" ref="T193">_xlfn.UNIQUE(_xlfn._xlws.FILTER(data!$F192:$F1390,(data!$M192:$M1390=ljetni!T192)*(data!$B192:$B1390=ljetni!$A191),""))</f>
        <v>Algoritmi u bioinformatici</v>
      </c>
      <c r="U193" s="6" t="str" cm="1">
        <f t="array" ref="U193">_xlfn.UNIQUE(_xlfn._xlws.FILTER(data!$F192:$F1390,(data!$M192:$M1390=ljetni!U192)*(data!$B192:$B1390=ljetni!$A191),""))</f>
        <v>Numerička linearna algebra</v>
      </c>
    </row>
    <row r="194" spans="1:21" ht="17">
      <c r="A194" s="10" t="str">
        <v>Podaci i etika</v>
      </c>
      <c r="E194" s="6" t="str">
        <v>Računalni vid</v>
      </c>
      <c r="F194" s="1" t="str">
        <v>Jezični procesori</v>
      </c>
      <c r="J194" s="6"/>
      <c r="L194" s="10" t="str">
        <v>Podaci i etika</v>
      </c>
      <c r="O194" s="1" t="str">
        <v>Paralelno programiranje</v>
      </c>
      <c r="P194" s="6" t="str">
        <v>Računalni vid</v>
      </c>
      <c r="Q194" s="1" t="str">
        <v>Jezični procesori</v>
      </c>
      <c r="U194" s="6"/>
    </row>
    <row r="195" spans="1:21" ht="34">
      <c r="A195" s="10" t="str">
        <v>Raspodijeljeni sustavi</v>
      </c>
      <c r="E195" s="6"/>
      <c r="F195" s="1" t="str">
        <v>Teorija dizajna</v>
      </c>
      <c r="J195" s="6"/>
      <c r="L195" s="10" t="str">
        <v>Raspodijeljeni sustavi</v>
      </c>
      <c r="P195" s="6"/>
      <c r="Q195" s="1" t="str">
        <v>Teorija dizajna</v>
      </c>
      <c r="U195" s="6"/>
    </row>
    <row r="196" spans="1:21">
      <c r="A196" s="10"/>
      <c r="E196" s="6"/>
      <c r="J196" s="6"/>
      <c r="L196" s="10"/>
      <c r="P196" s="6"/>
      <c r="U196" s="6"/>
    </row>
    <row r="197" spans="1:21">
      <c r="A197" s="10"/>
      <c r="E197" s="6"/>
      <c r="J197" s="6"/>
      <c r="L197" s="10"/>
      <c r="P197" s="6"/>
      <c r="U197" s="6"/>
    </row>
    <row r="198" spans="1:21">
      <c r="A198" s="10"/>
      <c r="E198" s="6"/>
      <c r="J198" s="6"/>
      <c r="L198" s="10"/>
      <c r="P198" s="6"/>
      <c r="U198" s="6"/>
    </row>
    <row r="199" spans="1:21">
      <c r="A199" s="10"/>
      <c r="E199" s="6"/>
      <c r="J199" s="6"/>
      <c r="L199" s="10"/>
      <c r="P199" s="6"/>
      <c r="U199" s="6"/>
    </row>
    <row r="200" spans="1:21">
      <c r="A200" s="10"/>
      <c r="E200" s="6"/>
      <c r="J200" s="6"/>
      <c r="L200" s="10"/>
      <c r="P200" s="6"/>
      <c r="U200" s="6"/>
    </row>
    <row r="201" spans="1:21" ht="16" customHeight="1">
      <c r="A201" s="36" t="s">
        <v>444</v>
      </c>
      <c r="B201" s="37"/>
      <c r="C201" s="37"/>
      <c r="D201" s="37"/>
      <c r="E201" s="37"/>
      <c r="F201" s="37"/>
      <c r="G201" s="37"/>
      <c r="H201" s="37"/>
      <c r="I201" s="37"/>
      <c r="J201" s="38"/>
      <c r="K201" s="26"/>
      <c r="L201" s="36" t="s">
        <v>444</v>
      </c>
      <c r="M201" s="37"/>
      <c r="N201" s="37"/>
      <c r="O201" s="37"/>
      <c r="P201" s="37"/>
      <c r="Q201" s="37"/>
      <c r="R201" s="37"/>
      <c r="S201" s="37"/>
      <c r="T201" s="37"/>
      <c r="U201" s="38"/>
    </row>
    <row r="202" spans="1:21">
      <c r="A202" s="17">
        <f>A$2</f>
        <v>45824</v>
      </c>
      <c r="B202" s="18">
        <f>A202+1</f>
        <v>45825</v>
      </c>
      <c r="C202" s="18">
        <f>B202+1</f>
        <v>45826</v>
      </c>
      <c r="D202" s="18">
        <f>C202+1</f>
        <v>45827</v>
      </c>
      <c r="E202" s="19">
        <f>D202+1</f>
        <v>45828</v>
      </c>
      <c r="F202" s="18">
        <f>E202+3</f>
        <v>45831</v>
      </c>
      <c r="G202" s="18">
        <f>F202+1</f>
        <v>45832</v>
      </c>
      <c r="H202" s="18">
        <f>G202+1</f>
        <v>45833</v>
      </c>
      <c r="I202" s="18">
        <f>H202+1</f>
        <v>45834</v>
      </c>
      <c r="J202" s="19">
        <f>I202+1</f>
        <v>45835</v>
      </c>
      <c r="K202" s="18"/>
      <c r="L202" s="17">
        <f>L$2</f>
        <v>45838</v>
      </c>
      <c r="M202" s="18">
        <f>L202+1</f>
        <v>45839</v>
      </c>
      <c r="N202" s="18">
        <f>M202+1</f>
        <v>45840</v>
      </c>
      <c r="O202" s="18">
        <f>N202+1</f>
        <v>45841</v>
      </c>
      <c r="P202" s="19">
        <f>O202+1</f>
        <v>45842</v>
      </c>
      <c r="Q202" s="18">
        <f>P202+3</f>
        <v>45845</v>
      </c>
      <c r="R202" s="18">
        <f>Q202+1</f>
        <v>45846</v>
      </c>
      <c r="S202" s="18">
        <f>R202+1</f>
        <v>45847</v>
      </c>
      <c r="T202" s="18">
        <f>S202+1</f>
        <v>45848</v>
      </c>
      <c r="U202" s="19">
        <f>T202+1</f>
        <v>45849</v>
      </c>
    </row>
    <row r="203" spans="1:21" ht="51">
      <c r="A203" s="10" t="str" cm="1">
        <f t="array" ref="A203">_xlfn.UNIQUE(_xlfn._xlws.FILTER(data!$F2:$F1200,(data!$L2:$L1200=ljetni!A202)*(data!$B2:$B1200=ljetni!$A201),""))</f>
        <v>Numerička analiza</v>
      </c>
      <c r="B203" s="1" t="str" cm="1">
        <f t="array" ref="B203">_xlfn.UNIQUE(_xlfn._xlws.FILTER(data!$F2:$F1200,(data!$L2:$L1200=ljetni!B202)*(data!$B2:$B1200=ljetni!$A201),""))</f>
        <v>Raspodijeljene i nerelacijske baze podataka</v>
      </c>
      <c r="C203" s="1" t="str" cm="1">
        <f t="array" ref="C203">_xlfn.UNIQUE(_xlfn._xlws.FILTER(data!$F2:$F1200,(data!$L2:$L1200=ljetni!C202)*(data!$B2:$B1200=ljetni!$A201),""))</f>
        <v/>
      </c>
      <c r="D203" s="1" t="str" cm="1">
        <f t="array" ref="D203">_xlfn.UNIQUE(_xlfn._xlws.FILTER(data!$F2:$F1200,(data!$L2:$L1200=ljetni!D202)*(data!$B2:$B1200=ljetni!$A201),""))</f>
        <v>Vjerojatnost I</v>
      </c>
      <c r="E203" s="6" t="str" cm="1">
        <f t="array" ref="E203">_xlfn.UNIQUE(_xlfn._xlws.FILTER(data!$F2:$F1200,(data!$L2:$L1200=ljetni!E202)*(data!$B2:$B1200=ljetni!$A201),""))</f>
        <v/>
      </c>
      <c r="F203" s="1" t="str" cm="1">
        <f t="array" ref="F203:F205">_xlfn.UNIQUE(_xlfn._xlws.FILTER(data!$F2:$F1200,(data!$L2:$L1200=ljetni!F202)*(data!$B2:$B1200=ljetni!$A201),""))</f>
        <v>Jezični procesori</v>
      </c>
      <c r="G203" s="1" t="str" cm="1">
        <f t="array" ref="G203">_xlfn.UNIQUE(_xlfn._xlws.FILTER(data!$F2:$F1200,(data!$L2:$L1200=ljetni!G202)*(data!$B2:$B1200=ljetni!$A201),""))</f>
        <v>Rudarenje podataka</v>
      </c>
      <c r="H203" s="1" t="str" cm="1">
        <f t="array" ref="H203">_xlfn.UNIQUE(_xlfn._xlws.FILTER(data!$F2:$F1200,(data!$L2:$L1200=ljetni!H202)*(data!$B2:$B1200=ljetni!$A201),""))</f>
        <v/>
      </c>
      <c r="I203" s="1" t="str" cm="1">
        <f t="array" ref="I203">_xlfn.UNIQUE(_xlfn._xlws.FILTER(data!$F2:$F1200,(data!$L2:$L1200=ljetni!I202)*(data!$B2:$B1200=ljetni!$A201),""))</f>
        <v>Algoritmi u bioinformatici</v>
      </c>
      <c r="J203" s="6" t="str" cm="1">
        <f t="array" ref="J203">_xlfn.UNIQUE(_xlfn._xlws.FILTER(data!$F2:$F1200,(data!$L2:$L1200=ljetni!J202)*(data!$B2:$B1200=ljetni!$A201),""))</f>
        <v>Numerička linearna algebra</v>
      </c>
      <c r="L203" s="10" t="str" cm="1">
        <f t="array" ref="L203">_xlfn.UNIQUE(_xlfn._xlws.FILTER(data!$F202:$F1400,(data!$M202:$M1400=ljetni!L202)*(data!$B202:$B1400=ljetni!$A201),""))</f>
        <v>Numerička analiza</v>
      </c>
      <c r="M203" s="1" t="str" cm="1">
        <f t="array" ref="M203">_xlfn.UNIQUE(_xlfn._xlws.FILTER(data!$F202:$F1400,(data!$M202:$M1400=ljetni!M202)*(data!$B202:$B1400=ljetni!$A201),""))</f>
        <v>Raspodijeljene i nerelacijske baze podataka</v>
      </c>
      <c r="N203" s="1" t="str" cm="1">
        <f t="array" ref="N203">_xlfn.UNIQUE(_xlfn._xlws.FILTER(data!$F202:$F1400,(data!$M202:$M1400=ljetni!N202)*(data!$B202:$B1400=ljetni!$A201),""))</f>
        <v/>
      </c>
      <c r="O203" s="1" t="str" cm="1">
        <f t="array" ref="O203:O204">_xlfn.UNIQUE(_xlfn._xlws.FILTER(data!$F202:$F1400,(data!$M202:$M1400=ljetni!O202)*(data!$B202:$B1400=ljetni!$A201),""))</f>
        <v>Paralelno programiranje</v>
      </c>
      <c r="P203" s="6" t="str" cm="1">
        <f t="array" ref="P203">_xlfn.UNIQUE(_xlfn._xlws.FILTER(data!$F202:$F1400,(data!$M202:$M1400=ljetni!P202)*(data!$B202:$B1400=ljetni!$A201),""))</f>
        <v/>
      </c>
      <c r="Q203" s="1" t="str" cm="1">
        <f t="array" ref="Q203:Q205">_xlfn.UNIQUE(_xlfn._xlws.FILTER(data!$F202:$F1400,(data!$M202:$M1400=ljetni!Q202)*(data!$B202:$B1400=ljetni!$A201),""))</f>
        <v>Jezični procesori</v>
      </c>
      <c r="R203" s="1" t="str" cm="1">
        <f t="array" ref="R203">_xlfn.UNIQUE(_xlfn._xlws.FILTER(data!$F202:$F1400,(data!$M202:$M1400=ljetni!R202)*(data!$B202:$B1400=ljetni!$A201),""))</f>
        <v>Rudarenje podataka</v>
      </c>
      <c r="S203" s="1" t="str" cm="1">
        <f t="array" ref="S203">_xlfn.UNIQUE(_xlfn._xlws.FILTER(data!$F202:$F1400,(data!$M202:$M1400=ljetni!S202)*(data!$B202:$B1400=ljetni!$A201),""))</f>
        <v/>
      </c>
      <c r="T203" s="1" t="str" cm="1">
        <f t="array" ref="T203">_xlfn.UNIQUE(_xlfn._xlws.FILTER(data!$F202:$F1400,(data!$M202:$M1400=ljetni!T202)*(data!$B202:$B1400=ljetni!$A201),""))</f>
        <v>Algoritmi u bioinformatici</v>
      </c>
      <c r="U203" s="6" t="str" cm="1">
        <f t="array" ref="U203">_xlfn.UNIQUE(_xlfn._xlws.FILTER(data!$F202:$F1400,(data!$M202:$M1400=ljetni!U202)*(data!$B202:$B1400=ljetni!$A201),""))</f>
        <v>Numerička linearna algebra</v>
      </c>
    </row>
    <row r="204" spans="1:21" ht="17">
      <c r="A204" s="10"/>
      <c r="E204" s="6"/>
      <c r="F204" s="1" t="str">
        <v>Teorija grafova</v>
      </c>
      <c r="J204" s="6"/>
      <c r="L204" s="10"/>
      <c r="O204" s="1" t="str">
        <v>Vjerojatnost I</v>
      </c>
      <c r="P204" s="6"/>
      <c r="Q204" s="1" t="str">
        <v>Teorija grafova</v>
      </c>
      <c r="U204" s="6"/>
    </row>
    <row r="205" spans="1:21" ht="17">
      <c r="A205" s="10"/>
      <c r="E205" s="6"/>
      <c r="F205" s="1" t="str">
        <v>Teorija dizajna</v>
      </c>
      <c r="J205" s="6"/>
      <c r="L205" s="10"/>
      <c r="P205" s="6"/>
      <c r="Q205" s="1" t="str">
        <v>Teorija dizajna</v>
      </c>
      <c r="U205" s="6"/>
    </row>
    <row r="206" spans="1:21">
      <c r="A206" s="10"/>
      <c r="E206" s="6"/>
      <c r="J206" s="6"/>
      <c r="L206" s="10"/>
      <c r="P206" s="6"/>
      <c r="U206" s="6"/>
    </row>
    <row r="207" spans="1:21">
      <c r="A207" s="10"/>
      <c r="E207" s="6"/>
      <c r="J207" s="6"/>
      <c r="L207" s="10"/>
      <c r="P207" s="6"/>
      <c r="U207" s="6"/>
    </row>
    <row r="208" spans="1:21">
      <c r="A208" s="10"/>
      <c r="E208" s="6"/>
      <c r="J208" s="6"/>
      <c r="L208" s="10"/>
      <c r="P208" s="6"/>
      <c r="U208" s="6"/>
    </row>
    <row r="209" spans="1:21">
      <c r="A209" s="10"/>
      <c r="E209" s="6"/>
      <c r="J209" s="6"/>
      <c r="L209" s="10"/>
      <c r="P209" s="6"/>
      <c r="U209" s="6"/>
    </row>
    <row r="210" spans="1:21">
      <c r="A210" s="10"/>
      <c r="E210" s="6"/>
      <c r="J210" s="6"/>
      <c r="L210" s="10"/>
      <c r="P210" s="6"/>
      <c r="U210" s="6"/>
    </row>
    <row r="211" spans="1:21" ht="16" customHeight="1">
      <c r="A211" s="36" t="s">
        <v>445</v>
      </c>
      <c r="B211" s="37"/>
      <c r="C211" s="37"/>
      <c r="D211" s="37"/>
      <c r="E211" s="37"/>
      <c r="F211" s="37"/>
      <c r="G211" s="37"/>
      <c r="H211" s="37"/>
      <c r="I211" s="37"/>
      <c r="J211" s="38"/>
      <c r="K211" s="26"/>
      <c r="L211" s="36" t="s">
        <v>445</v>
      </c>
      <c r="M211" s="37"/>
      <c r="N211" s="37"/>
      <c r="O211" s="37"/>
      <c r="P211" s="37"/>
      <c r="Q211" s="37"/>
      <c r="R211" s="37"/>
      <c r="S211" s="37"/>
      <c r="T211" s="37"/>
      <c r="U211" s="38"/>
    </row>
    <row r="212" spans="1:21">
      <c r="A212" s="17">
        <f>A$2</f>
        <v>45824</v>
      </c>
      <c r="B212" s="18">
        <f>A212+1</f>
        <v>45825</v>
      </c>
      <c r="C212" s="18">
        <f>B212+1</f>
        <v>45826</v>
      </c>
      <c r="D212" s="18">
        <f>C212+1</f>
        <v>45827</v>
      </c>
      <c r="E212" s="19">
        <f>D212+1</f>
        <v>45828</v>
      </c>
      <c r="F212" s="18">
        <f>E212+3</f>
        <v>45831</v>
      </c>
      <c r="G212" s="18">
        <f>F212+1</f>
        <v>45832</v>
      </c>
      <c r="H212" s="18">
        <f>G212+1</f>
        <v>45833</v>
      </c>
      <c r="I212" s="18">
        <f>H212+1</f>
        <v>45834</v>
      </c>
      <c r="J212" s="19">
        <f>I212+1</f>
        <v>45835</v>
      </c>
      <c r="K212" s="18"/>
      <c r="L212" s="17">
        <f>L$2</f>
        <v>45838</v>
      </c>
      <c r="M212" s="18">
        <f>L212+1</f>
        <v>45839</v>
      </c>
      <c r="N212" s="18">
        <f>M212+1</f>
        <v>45840</v>
      </c>
      <c r="O212" s="18">
        <f>N212+1</f>
        <v>45841</v>
      </c>
      <c r="P212" s="19">
        <f>O212+1</f>
        <v>45842</v>
      </c>
      <c r="Q212" s="18">
        <f>P212+3</f>
        <v>45845</v>
      </c>
      <c r="R212" s="18">
        <f>Q212+1</f>
        <v>45846</v>
      </c>
      <c r="S212" s="18">
        <f>R212+1</f>
        <v>45847</v>
      </c>
      <c r="T212" s="18">
        <f>S212+1</f>
        <v>45848</v>
      </c>
      <c r="U212" s="19">
        <f>T212+1</f>
        <v>45849</v>
      </c>
    </row>
    <row r="213" spans="1:21" ht="51">
      <c r="A213" s="10" t="str" cm="1">
        <f t="array" ref="A213:A214">_xlfn.UNIQUE(_xlfn._xlws.FILTER(data!$F2:$F1200,(data!$L2:$L1200=ljetni!A212)*(data!$B2:$B1200=ljetni!$A211),""))</f>
        <v>Numerička analiza</v>
      </c>
      <c r="B213" s="1" t="str" cm="1">
        <f t="array" ref="B213">_xlfn.UNIQUE(_xlfn._xlws.FILTER(data!$F2:$F1200,(data!$L2:$L1200=ljetni!B212)*(data!$B2:$B1200=ljetni!$A211),""))</f>
        <v/>
      </c>
      <c r="C213" s="1" t="str" cm="1">
        <f t="array" ref="C213">_xlfn.UNIQUE(_xlfn._xlws.FILTER(data!$F2:$F1200,(data!$L2:$L1200=ljetni!C212)*(data!$B2:$B1200=ljetni!$A211),""))</f>
        <v/>
      </c>
      <c r="D213" s="1" t="str" cm="1">
        <f t="array" ref="D213">_xlfn.UNIQUE(_xlfn._xlws.FILTER(data!$F2:$F1200,(data!$L2:$L1200=ljetni!D212)*(data!$B2:$B1200=ljetni!$A211),""))</f>
        <v>Vjerojatnost I</v>
      </c>
      <c r="E213" s="6" t="str" cm="1">
        <f t="array" ref="E213:E214">_xlfn.UNIQUE(_xlfn._xlws.FILTER(data!$F2:$F1200,(data!$L2:$L1200=ljetni!E212)*(data!$B2:$B1200=ljetni!$A211),""))</f>
        <v>Normirani prostori</v>
      </c>
      <c r="F213" s="1" t="str" cm="1">
        <f t="array" ref="F213:F214">_xlfn.UNIQUE(_xlfn._xlws.FILTER(data!$F2:$F1200,(data!$L2:$L1200=ljetni!F212)*(data!$B2:$B1200=ljetni!$A211),""))</f>
        <v>Parcijalne diferencijalne jednadžbe</v>
      </c>
      <c r="G213" s="1" t="str" cm="1">
        <f t="array" ref="G213">_xlfn.UNIQUE(_xlfn._xlws.FILTER(data!$F2:$F1200,(data!$L2:$L1200=ljetni!G212)*(data!$B2:$B1200=ljetni!$A211),""))</f>
        <v>Rudarenje podataka</v>
      </c>
      <c r="H213" s="1" t="str" cm="1">
        <f t="array" ref="H213">_xlfn.UNIQUE(_xlfn._xlws.FILTER(data!$F2:$F1200,(data!$L2:$L1200=ljetni!H212)*(data!$B2:$B1200=ljetni!$A211),""))</f>
        <v>Uvod u diferencijalnu geometriju</v>
      </c>
      <c r="I213" s="1" t="str" cm="1">
        <f t="array" ref="I213">_xlfn.UNIQUE(_xlfn._xlws.FILTER(data!$F2:$F1200,(data!$L2:$L1200=ljetni!I212)*(data!$B2:$B1200=ljetni!$A211),""))</f>
        <v>Objektno orijentirano programiranje</v>
      </c>
      <c r="J213" s="6" t="str" cm="1">
        <f t="array" ref="J213">_xlfn.UNIQUE(_xlfn._xlws.FILTER(data!$F2:$F1200,(data!$L2:$L1200=ljetni!J212)*(data!$B2:$B1200=ljetni!$A211),""))</f>
        <v/>
      </c>
      <c r="L213" s="10" t="str" cm="1">
        <f t="array" ref="L213:L214">_xlfn.UNIQUE(_xlfn._xlws.FILTER(data!$F212:$F1410,(data!$M212:$M1410=ljetni!L212)*(data!$B212:$B1410=ljetni!$A211),""))</f>
        <v>Numerička analiza</v>
      </c>
      <c r="M213" s="1" t="str" cm="1">
        <f t="array" ref="M213">_xlfn.UNIQUE(_xlfn._xlws.FILTER(data!$F212:$F1410,(data!$M212:$M1410=ljetni!M212)*(data!$B212:$B1410=ljetni!$A211),""))</f>
        <v/>
      </c>
      <c r="N213" s="1" t="str" cm="1">
        <f t="array" ref="N213">_xlfn.UNIQUE(_xlfn._xlws.FILTER(data!$F212:$F1410,(data!$M212:$M1410=ljetni!N212)*(data!$B212:$B1410=ljetni!$A211),""))</f>
        <v/>
      </c>
      <c r="O213" s="1" t="str" cm="1">
        <f t="array" ref="O213">_xlfn.UNIQUE(_xlfn._xlws.FILTER(data!$F212:$F1410,(data!$M212:$M1410=ljetni!O212)*(data!$B212:$B1410=ljetni!$A211),""))</f>
        <v>Vjerojatnost I</v>
      </c>
      <c r="P213" s="6" t="str" cm="1">
        <f t="array" ref="P213:P214">_xlfn.UNIQUE(_xlfn._xlws.FILTER(data!$F212:$F1410,(data!$M212:$M1410=ljetni!P212)*(data!$B212:$B1410=ljetni!$A211),""))</f>
        <v>Normirani prostori</v>
      </c>
      <c r="Q213" s="1" t="str" cm="1">
        <f t="array" ref="Q213:Q214">_xlfn.UNIQUE(_xlfn._xlws.FILTER(data!$F212:$F1410,(data!$M212:$M1410=ljetni!Q212)*(data!$B212:$B1410=ljetni!$A211),""))</f>
        <v>Parcijalne diferencijalne jednadžbe</v>
      </c>
      <c r="R213" s="1" t="str" cm="1">
        <f t="array" ref="R213">_xlfn.UNIQUE(_xlfn._xlws.FILTER(data!$F212:$F1410,(data!$M212:$M1410=ljetni!R212)*(data!$B212:$B1410=ljetni!$A211),""))</f>
        <v>Rudarenje podataka</v>
      </c>
      <c r="S213" s="1" t="str" cm="1">
        <f t="array" ref="S213">_xlfn.UNIQUE(_xlfn._xlws.FILTER(data!$F212:$F1410,(data!$M212:$M1410=ljetni!S212)*(data!$B212:$B1410=ljetni!$A211),""))</f>
        <v>Uvod u diferencijalnu geometriju</v>
      </c>
      <c r="T213" s="1" t="str" cm="1">
        <f t="array" ref="T213">_xlfn.UNIQUE(_xlfn._xlws.FILTER(data!$F212:$F1410,(data!$M212:$M1410=ljetni!T212)*(data!$B212:$B1410=ljetni!$A211),""))</f>
        <v>Objektno orijentirano programiranje</v>
      </c>
      <c r="U213" s="6" t="str" cm="1">
        <f t="array" ref="U213">_xlfn.UNIQUE(_xlfn._xlws.FILTER(data!$F212:$F1410,(data!$M212:$M1410=ljetni!U212)*(data!$B212:$B1410=ljetni!$A211),""))</f>
        <v/>
      </c>
    </row>
    <row r="214" spans="1:21" ht="34">
      <c r="A214" s="10" t="str">
        <v>Opća fizika</v>
      </c>
      <c r="E214" s="6" t="str">
        <v>Fourierova analiza i primjene</v>
      </c>
      <c r="F214" s="1" t="str">
        <v>Teorija dizajna</v>
      </c>
      <c r="J214" s="6"/>
      <c r="L214" s="10" t="str">
        <v>Opća fizika</v>
      </c>
      <c r="P214" s="6" t="str">
        <v>Fourierova analiza i primjene</v>
      </c>
      <c r="Q214" s="1" t="str">
        <v>Teorija dizajna</v>
      </c>
      <c r="U214" s="6"/>
    </row>
    <row r="215" spans="1:21">
      <c r="A215" s="10"/>
      <c r="E215" s="6"/>
      <c r="J215" s="6"/>
      <c r="L215" s="10"/>
      <c r="P215" s="6"/>
      <c r="U215" s="6"/>
    </row>
    <row r="216" spans="1:21">
      <c r="A216" s="10"/>
      <c r="E216" s="6"/>
      <c r="J216" s="6"/>
      <c r="L216" s="10"/>
      <c r="P216" s="6"/>
      <c r="U216" s="6"/>
    </row>
    <row r="217" spans="1:21">
      <c r="A217" s="10"/>
      <c r="E217" s="6"/>
      <c r="J217" s="6"/>
      <c r="L217" s="10"/>
      <c r="P217" s="6"/>
      <c r="U217" s="6"/>
    </row>
    <row r="218" spans="1:21">
      <c r="A218" s="10"/>
      <c r="E218" s="6"/>
      <c r="J218" s="6"/>
      <c r="L218" s="10"/>
      <c r="P218" s="6"/>
      <c r="U218" s="6"/>
    </row>
    <row r="219" spans="1:21">
      <c r="A219" s="10"/>
      <c r="E219" s="6"/>
      <c r="J219" s="6"/>
      <c r="L219" s="10"/>
      <c r="P219" s="6"/>
      <c r="U219" s="6"/>
    </row>
    <row r="220" spans="1:21">
      <c r="A220" s="10"/>
      <c r="E220" s="6"/>
      <c r="J220" s="6"/>
      <c r="L220" s="10"/>
      <c r="P220" s="6"/>
      <c r="U220" s="6"/>
    </row>
    <row r="221" spans="1:21" ht="16" customHeight="1">
      <c r="A221" s="36" t="s">
        <v>26</v>
      </c>
      <c r="B221" s="37"/>
      <c r="C221" s="37"/>
      <c r="D221" s="37"/>
      <c r="E221" s="37"/>
      <c r="F221" s="37"/>
      <c r="G221" s="37"/>
      <c r="H221" s="37"/>
      <c r="I221" s="37"/>
      <c r="J221" s="38"/>
      <c r="K221" s="26"/>
      <c r="L221" s="36" t="s">
        <v>26</v>
      </c>
      <c r="M221" s="37"/>
      <c r="N221" s="37"/>
      <c r="O221" s="37"/>
      <c r="P221" s="37"/>
      <c r="Q221" s="37"/>
      <c r="R221" s="37"/>
      <c r="S221" s="37"/>
      <c r="T221" s="37"/>
      <c r="U221" s="38"/>
    </row>
    <row r="222" spans="1:21">
      <c r="A222" s="17">
        <f>A$2</f>
        <v>45824</v>
      </c>
      <c r="B222" s="18">
        <f>A222+1</f>
        <v>45825</v>
      </c>
      <c r="C222" s="18">
        <f>B222+1</f>
        <v>45826</v>
      </c>
      <c r="D222" s="18">
        <f>C222+1</f>
        <v>45827</v>
      </c>
      <c r="E222" s="19">
        <f>D222+1</f>
        <v>45828</v>
      </c>
      <c r="F222" s="18">
        <f>E222+3</f>
        <v>45831</v>
      </c>
      <c r="G222" s="18">
        <f>F222+1</f>
        <v>45832</v>
      </c>
      <c r="H222" s="18">
        <f>G222+1</f>
        <v>45833</v>
      </c>
      <c r="I222" s="18">
        <f>H222+1</f>
        <v>45834</v>
      </c>
      <c r="J222" s="19">
        <f>I222+1</f>
        <v>45835</v>
      </c>
      <c r="K222" s="18"/>
      <c r="L222" s="17">
        <f>L$2</f>
        <v>45838</v>
      </c>
      <c r="M222" s="18">
        <f>L222+1</f>
        <v>45839</v>
      </c>
      <c r="N222" s="18">
        <f>M222+1</f>
        <v>45840</v>
      </c>
      <c r="O222" s="18">
        <f>N222+1</f>
        <v>45841</v>
      </c>
      <c r="P222" s="19">
        <f>O222+1</f>
        <v>45842</v>
      </c>
      <c r="Q222" s="18">
        <f>P222+3</f>
        <v>45845</v>
      </c>
      <c r="R222" s="18">
        <f>Q222+1</f>
        <v>45846</v>
      </c>
      <c r="S222" s="18">
        <f>R222+1</f>
        <v>45847</v>
      </c>
      <c r="T222" s="18">
        <f>S222+1</f>
        <v>45848</v>
      </c>
      <c r="U222" s="19">
        <f>T222+1</f>
        <v>45849</v>
      </c>
    </row>
    <row r="223" spans="1:21" ht="51">
      <c r="A223" s="10" t="str" cm="1">
        <f t="array" ref="A223:A224">_xlfn.UNIQUE(_xlfn._xlws.FILTER(data!$F2:$F1200,(data!$L2:$L1200=ljetni!A222)*(data!$B2:$B1200=ljetni!$A221),""))</f>
        <v>Medicinska genetika</v>
      </c>
      <c r="B223" s="1" t="str" cm="1">
        <f t="array" ref="B223">_xlfn.UNIQUE(_xlfn._xlws.FILTER(data!$F2:$F1200,(data!$L2:$L1200=ljetni!B222)*(data!$B2:$B1200=ljetni!$A221),""))</f>
        <v>Biostatistika</v>
      </c>
      <c r="C223" s="1" t="str" cm="1">
        <f t="array" ref="C223">_xlfn.UNIQUE(_xlfn._xlws.FILTER(data!$F2:$F1200,(data!$L2:$L1200=ljetni!C222)*(data!$B2:$B1200=ljetni!$A221),""))</f>
        <v>Epigenetika</v>
      </c>
      <c r="D223" s="1" t="str" cm="1">
        <f t="array" ref="D223">_xlfn.UNIQUE(_xlfn._xlws.FILTER(data!$F2:$F1200,(data!$L2:$L1200=ljetni!D222)*(data!$B2:$B1200=ljetni!$A221),""))</f>
        <v/>
      </c>
      <c r="E223" s="6" t="str" cm="1">
        <f t="array" ref="E223:E224">_xlfn.UNIQUE(_xlfn._xlws.FILTER(data!$F2:$F1200,(data!$L2:$L1200=ljetni!E222)*(data!$B2:$B1200=ljetni!$A221),""))</f>
        <v>Molekularna biotehnologija</v>
      </c>
      <c r="F223" s="1" t="str" cm="1">
        <f t="array" ref="F223:F224">_xlfn.UNIQUE(_xlfn._xlws.FILTER(data!$F2:$F1200,(data!$L2:$L1200=ljetni!F222)*(data!$B2:$B1200=ljetni!$A221),""))</f>
        <v>Virologija</v>
      </c>
      <c r="G223" s="1" t="str" cm="1">
        <f t="array" ref="G223">_xlfn.UNIQUE(_xlfn._xlws.FILTER(data!$F2:$F1200,(data!$L2:$L1200=ljetni!G222)*(data!$B2:$B1200=ljetni!$A221),""))</f>
        <v/>
      </c>
      <c r="H223" s="1" t="str" cm="1">
        <f t="array" ref="H223">_xlfn.UNIQUE(_xlfn._xlws.FILTER(data!$F2:$F1200,(data!$L2:$L1200=ljetni!H222)*(data!$B2:$B1200=ljetni!$A221),""))</f>
        <v>Molekularna mikrobiologija</v>
      </c>
      <c r="I223" s="1" t="str" cm="1">
        <f t="array" ref="I223:I225">_xlfn.UNIQUE(_xlfn._xlws.FILTER(data!$F2:$F1200,(data!$L2:$L1200=ljetni!I222)*(data!$B2:$B1200=ljetni!$A221),""))</f>
        <v>Evolucija čovjeka</v>
      </c>
      <c r="J223" s="6" t="str" cm="1">
        <f t="array" ref="J223">_xlfn.UNIQUE(_xlfn._xlws.FILTER(data!$F2:$F1200,(data!$L2:$L1200=ljetni!J222)*(data!$B2:$B1200=ljetni!$A221),""))</f>
        <v>Proteomika</v>
      </c>
      <c r="L223" s="10" t="str" cm="1">
        <f t="array" ref="L223:L224">_xlfn.UNIQUE(_xlfn._xlws.FILTER(data!$F222:$F1420,(data!$M222:$M1420=ljetni!L222)*(data!$B222:$B1420=ljetni!$A221),""))</f>
        <v>Medicinska genetika</v>
      </c>
      <c r="M223" s="1" t="str" cm="1">
        <f t="array" ref="M223:M224">_xlfn.UNIQUE(_xlfn._xlws.FILTER(data!$F222:$F1420,(data!$M222:$M1420=ljetni!M222)*(data!$B222:$B1420=ljetni!$A221),""))</f>
        <v>Biostatistika</v>
      </c>
      <c r="N223" s="1" t="str" cm="1">
        <f t="array" ref="N223">_xlfn.UNIQUE(_xlfn._xlws.FILTER(data!$F222:$F1420,(data!$M222:$M1420=ljetni!N222)*(data!$B222:$B1420=ljetni!$A221),""))</f>
        <v>Epigenetika</v>
      </c>
      <c r="O223" s="1" t="str" cm="1">
        <f t="array" ref="O223">_xlfn.UNIQUE(_xlfn._xlws.FILTER(data!$F222:$F1420,(data!$M222:$M1420=ljetni!O222)*(data!$B222:$B1420=ljetni!$A221),""))</f>
        <v>Strojno učenje u bioinformatici i medicini</v>
      </c>
      <c r="P223" s="6" t="str" cm="1">
        <f t="array" ref="P223">_xlfn.UNIQUE(_xlfn._xlws.FILTER(data!$F222:$F1420,(data!$M222:$M1420=ljetni!P222)*(data!$B222:$B1420=ljetni!$A221),""))</f>
        <v>Molekularna biotehnologija</v>
      </c>
      <c r="Q223" s="1" t="str" cm="1">
        <f t="array" ref="Q223:Q224">_xlfn.UNIQUE(_xlfn._xlws.FILTER(data!$F222:$F1420,(data!$M222:$M1420=ljetni!Q222)*(data!$B222:$B1420=ljetni!$A221),""))</f>
        <v>Virologija</v>
      </c>
      <c r="R223" s="1" t="str" cm="1">
        <f t="array" ref="R223">_xlfn.UNIQUE(_xlfn._xlws.FILTER(data!$F222:$F1420,(data!$M222:$M1420=ljetni!R222)*(data!$B222:$B1420=ljetni!$A221),""))</f>
        <v/>
      </c>
      <c r="S223" s="1" t="str" cm="1">
        <f t="array" ref="S223">_xlfn.UNIQUE(_xlfn._xlws.FILTER(data!$F222:$F1420,(data!$M222:$M1420=ljetni!S222)*(data!$B222:$B1420=ljetni!$A221),""))</f>
        <v>Molekularna mikrobiologija</v>
      </c>
      <c r="T223" s="1" t="str" cm="1">
        <f t="array" ref="T223:T225">_xlfn.UNIQUE(_xlfn._xlws.FILTER(data!$F222:$F1420,(data!$M222:$M1420=ljetni!T222)*(data!$B222:$B1420=ljetni!$A221),""))</f>
        <v>Evolucija čovjeka</v>
      </c>
      <c r="U223" s="6" t="str" cm="1">
        <f t="array" ref="U223">_xlfn.UNIQUE(_xlfn._xlws.FILTER(data!$F222:$F1420,(data!$M222:$M1420=ljetni!U222)*(data!$B222:$B1420=ljetni!$A221),""))</f>
        <v>Proteomika</v>
      </c>
    </row>
    <row r="224" spans="1:21" ht="34">
      <c r="A224" s="10" t="str">
        <v>Biologija starenja</v>
      </c>
      <c r="E224" s="6" t="str">
        <v>Biologija in silico</v>
      </c>
      <c r="F224" s="1" t="str">
        <v>Kancerogeneza i mutageneza</v>
      </c>
      <c r="I224" s="1" t="str">
        <v>Uvod u nutricionizam</v>
      </c>
      <c r="J224" s="6"/>
      <c r="L224" s="10" t="str">
        <v>Toxicology</v>
      </c>
      <c r="M224" s="1" t="str">
        <v>Osnove imunologije</v>
      </c>
      <c r="P224" s="6"/>
      <c r="Q224" s="1" t="str">
        <v>Razvojna biologija</v>
      </c>
      <c r="T224" s="1" t="str">
        <v>Uvod u nutricionizam</v>
      </c>
      <c r="U224" s="6"/>
    </row>
    <row r="225" spans="1:21" ht="51">
      <c r="A225" s="10"/>
      <c r="E225" s="6"/>
      <c r="I225" s="2" t="str">
        <v>Instrumentalne metode analize</v>
      </c>
      <c r="J225" s="6"/>
      <c r="L225" s="10"/>
      <c r="P225" s="6"/>
      <c r="T225" s="2" t="str">
        <v>Modelni organizmi u molekularnoj biologiji</v>
      </c>
      <c r="U225" s="6"/>
    </row>
    <row r="226" spans="1:21">
      <c r="A226" s="10"/>
      <c r="E226" s="6"/>
      <c r="J226" s="6"/>
      <c r="L226" s="10"/>
      <c r="P226" s="6"/>
      <c r="U226" s="6"/>
    </row>
    <row r="227" spans="1:21">
      <c r="A227" s="10"/>
      <c r="E227" s="6"/>
      <c r="J227" s="6"/>
      <c r="L227" s="10"/>
      <c r="P227" s="6"/>
      <c r="U227" s="6"/>
    </row>
    <row r="228" spans="1:21">
      <c r="A228" s="10"/>
      <c r="E228" s="6"/>
      <c r="J228" s="6"/>
      <c r="L228" s="10"/>
      <c r="P228" s="6"/>
      <c r="U228" s="6"/>
    </row>
    <row r="229" spans="1:21">
      <c r="A229" s="10"/>
      <c r="E229" s="6"/>
      <c r="J229" s="6"/>
      <c r="L229" s="10"/>
      <c r="P229" s="6"/>
      <c r="U229" s="6"/>
    </row>
    <row r="230" spans="1:21">
      <c r="A230" s="10"/>
      <c r="E230" s="6"/>
      <c r="J230" s="6"/>
      <c r="L230" s="10"/>
      <c r="P230" s="6"/>
      <c r="U230" s="6"/>
    </row>
    <row r="231" spans="1:21" ht="16" customHeight="1">
      <c r="A231" s="36" t="s">
        <v>409</v>
      </c>
      <c r="B231" s="37"/>
      <c r="C231" s="37"/>
      <c r="D231" s="37"/>
      <c r="E231" s="37"/>
      <c r="F231" s="37"/>
      <c r="G231" s="37"/>
      <c r="H231" s="37"/>
      <c r="I231" s="37"/>
      <c r="J231" s="38"/>
      <c r="K231" s="26"/>
      <c r="L231" s="36" t="s">
        <v>409</v>
      </c>
      <c r="M231" s="37"/>
      <c r="N231" s="37"/>
      <c r="O231" s="37"/>
      <c r="P231" s="37"/>
      <c r="Q231" s="37"/>
      <c r="R231" s="37"/>
      <c r="S231" s="37"/>
      <c r="T231" s="37"/>
      <c r="U231" s="38"/>
    </row>
    <row r="232" spans="1:21">
      <c r="A232" s="17">
        <f>A$2</f>
        <v>45824</v>
      </c>
      <c r="B232" s="18">
        <f>A232+1</f>
        <v>45825</v>
      </c>
      <c r="C232" s="18">
        <f>B232+1</f>
        <v>45826</v>
      </c>
      <c r="D232" s="18">
        <f>C232+1</f>
        <v>45827</v>
      </c>
      <c r="E232" s="19">
        <f>D232+1</f>
        <v>45828</v>
      </c>
      <c r="F232" s="18">
        <f>E232+3</f>
        <v>45831</v>
      </c>
      <c r="G232" s="18">
        <f>F232+1</f>
        <v>45832</v>
      </c>
      <c r="H232" s="18">
        <f>G232+1</f>
        <v>45833</v>
      </c>
      <c r="I232" s="18">
        <f>H232+1</f>
        <v>45834</v>
      </c>
      <c r="J232" s="19">
        <f>I232+1</f>
        <v>45835</v>
      </c>
      <c r="K232" s="18"/>
      <c r="L232" s="17">
        <f>L$2</f>
        <v>45838</v>
      </c>
      <c r="M232" s="18">
        <f>L232+1</f>
        <v>45839</v>
      </c>
      <c r="N232" s="18">
        <f>M232+1</f>
        <v>45840</v>
      </c>
      <c r="O232" s="18">
        <f>N232+1</f>
        <v>45841</v>
      </c>
      <c r="P232" s="19">
        <f>O232+1</f>
        <v>45842</v>
      </c>
      <c r="Q232" s="18">
        <f>P232+3</f>
        <v>45845</v>
      </c>
      <c r="R232" s="18">
        <f>Q232+1</f>
        <v>45846</v>
      </c>
      <c r="S232" s="18">
        <f>R232+1</f>
        <v>45847</v>
      </c>
      <c r="T232" s="18">
        <f>S232+1</f>
        <v>45848</v>
      </c>
      <c r="U232" s="19">
        <f>T232+1</f>
        <v>45849</v>
      </c>
    </row>
    <row r="233" spans="1:21" ht="51">
      <c r="A233" s="10" t="str" cm="1">
        <f t="array" ref="A233">_xlfn.UNIQUE(_xlfn._xlws.FILTER(data!$F2:$F1200,(data!$L2:$L1200=ljetni!A232)*(data!$B2:$B1200=ljetni!$A231),""))</f>
        <v>Podaci i etika</v>
      </c>
      <c r="B233" s="1" t="str" cm="1">
        <f t="array" ref="B233">_xlfn.UNIQUE(_xlfn._xlws.FILTER(data!$F2:$F1200,(data!$L2:$L1200=ljetni!B232)*(data!$B2:$B1200=ljetni!$A231),""))</f>
        <v>Raspodijeljene i nerelacijske baze podataka</v>
      </c>
      <c r="C233" s="1" t="str" cm="1">
        <f t="array" ref="C233">_xlfn.UNIQUE(_xlfn._xlws.FILTER(data!$F2:$F1200,(data!$L2:$L1200=ljetni!C232)*(data!$B2:$B1200=ljetni!$A231),""))</f>
        <v/>
      </c>
      <c r="D233" s="1" t="str" cm="1">
        <f t="array" ref="D233">_xlfn.UNIQUE(_xlfn._xlws.FILTER(data!$F2:$F1200,(data!$L2:$L1200=ljetni!D232)*(data!$B2:$B1200=ljetni!$A231),""))</f>
        <v/>
      </c>
      <c r="E233" s="6" t="str" cm="1">
        <f t="array" ref="E233">_xlfn.UNIQUE(_xlfn._xlws.FILTER(data!$F2:$F1200,(data!$L2:$L1200=ljetni!E232)*(data!$B2:$B1200=ljetni!$A231),""))</f>
        <v>Odabrana poglavlja relacijskih baza podataka</v>
      </c>
      <c r="F233" s="1" t="str" cm="1">
        <f t="array" ref="F233">_xlfn.UNIQUE(_xlfn._xlws.FILTER(data!$F2:$F1200,(data!$L2:$L1200=ljetni!F232)*(data!$B2:$B1200=ljetni!$A231),""))</f>
        <v>Analiza mreža</v>
      </c>
      <c r="G233" s="1" t="str" cm="1">
        <f t="array" ref="G233">_xlfn.UNIQUE(_xlfn._xlws.FILTER(data!$F2:$F1200,(data!$L2:$L1200=ljetni!G232)*(data!$B2:$B1200=ljetni!$A231),""))</f>
        <v/>
      </c>
      <c r="H233" s="1" t="str" cm="1">
        <f t="array" ref="H233">_xlfn.UNIQUE(_xlfn._xlws.FILTER(data!$F2:$F1200,(data!$L2:$L1200=ljetni!H232)*(data!$B2:$B1200=ljetni!$A231),""))</f>
        <v>Analitika učenja</v>
      </c>
      <c r="I233" s="1" t="str" cm="1">
        <f t="array" ref="I233:I234">_xlfn.UNIQUE(_xlfn._xlws.FILTER(data!$F2:$F1200,(data!$L2:$L1200=ljetni!I232)*(data!$B2:$B1200=ljetni!$A231),""))</f>
        <v>Strojno učenje - trendovi i teme istraživanja</v>
      </c>
      <c r="J233" s="6" t="str" cm="1">
        <f t="array" ref="J233">_xlfn.UNIQUE(_xlfn._xlws.FILTER(data!$F2:$F1200,(data!$L2:$L1200=ljetni!J232)*(data!$B2:$B1200=ljetni!$A231),""))</f>
        <v>Projekt - prva godina</v>
      </c>
      <c r="L233" s="10" t="str" cm="1">
        <f t="array" ref="L233">_xlfn.UNIQUE(_xlfn._xlws.FILTER(data!$F232:$F1430,(data!$M232:$M1430=ljetni!L232)*(data!$B232:$B1430=ljetni!$A231),""))</f>
        <v>Podaci i etika</v>
      </c>
      <c r="M233" s="1" t="str" cm="1">
        <f t="array" ref="M233">_xlfn.UNIQUE(_xlfn._xlws.FILTER(data!$F232:$F1430,(data!$M232:$M1430=ljetni!M232)*(data!$B232:$B1430=ljetni!$A231),""))</f>
        <v>Raspodijeljene i nerelacijske baze podataka</v>
      </c>
      <c r="N233" s="1" t="str" cm="1">
        <f t="array" ref="N233">_xlfn.UNIQUE(_xlfn._xlws.FILTER(data!$F232:$F1430,(data!$M232:$M1430=ljetni!N232)*(data!$B232:$B1430=ljetni!$A231),""))</f>
        <v/>
      </c>
      <c r="O233" s="1" t="str" cm="1">
        <f t="array" ref="O233">_xlfn.UNIQUE(_xlfn._xlws.FILTER(data!$F232:$F1430,(data!$M232:$M1430=ljetni!O232)*(data!$B232:$B1430=ljetni!$A231),""))</f>
        <v>Paralelno programiranje</v>
      </c>
      <c r="P233" s="6" t="str" cm="1">
        <f t="array" ref="P233">_xlfn.UNIQUE(_xlfn._xlws.FILTER(data!$F232:$F1430,(data!$M232:$M1430=ljetni!P232)*(data!$B232:$B1430=ljetni!$A231),""))</f>
        <v>Odabrana poglavlja relacijskih baza podataka</v>
      </c>
      <c r="Q233" s="1" t="str" cm="1">
        <f t="array" ref="Q233">_xlfn.UNIQUE(_xlfn._xlws.FILTER(data!$F232:$F1430,(data!$M232:$M1430=ljetni!Q232)*(data!$B232:$B1430=ljetni!$A231),""))</f>
        <v>Analiza mreža</v>
      </c>
      <c r="R233" s="1" t="str" cm="1">
        <f t="array" ref="R233">_xlfn.UNIQUE(_xlfn._xlws.FILTER(data!$F232:$F1430,(data!$M232:$M1430=ljetni!R232)*(data!$B232:$B1430=ljetni!$A231),""))</f>
        <v/>
      </c>
      <c r="S233" s="1" t="str" cm="1">
        <f t="array" ref="S233">_xlfn.UNIQUE(_xlfn._xlws.FILTER(data!$F232:$F1430,(data!$M232:$M1430=ljetni!S232)*(data!$B232:$B1430=ljetni!$A231),""))</f>
        <v>Analitika učenja</v>
      </c>
      <c r="T233" s="1" t="str" cm="1">
        <f t="array" ref="T233:T234">_xlfn.UNIQUE(_xlfn._xlws.FILTER(data!$F232:$F1430,(data!$M232:$M1430=ljetni!T232)*(data!$B232:$B1430=ljetni!$A231),""))</f>
        <v>Strojno učenje - trendovi i teme istraživanja</v>
      </c>
      <c r="U233" s="6" t="str" cm="1">
        <f t="array" ref="U233">_xlfn.UNIQUE(_xlfn._xlws.FILTER(data!$F232:$F1430,(data!$M232:$M1430=ljetni!U232)*(data!$B232:$B1430=ljetni!$A231),""))</f>
        <v>Projekt - prva godina</v>
      </c>
    </row>
    <row r="234" spans="1:21" ht="34">
      <c r="A234" s="10"/>
      <c r="E234" s="6"/>
      <c r="I234" s="2" t="str">
        <v>Algoritmi u bioinformatici</v>
      </c>
      <c r="J234" s="6"/>
      <c r="L234" s="10"/>
      <c r="P234" s="6"/>
      <c r="T234" s="2" t="str">
        <v>Algoritmi u bioinformatici</v>
      </c>
      <c r="U234" s="6"/>
    </row>
    <row r="235" spans="1:21">
      <c r="A235" s="10"/>
      <c r="E235" s="6"/>
      <c r="J235" s="6"/>
      <c r="L235" s="10"/>
      <c r="P235" s="6"/>
      <c r="U235" s="6"/>
    </row>
    <row r="236" spans="1:21">
      <c r="A236" s="10"/>
      <c r="E236" s="6"/>
      <c r="J236" s="6"/>
      <c r="L236" s="10"/>
      <c r="P236" s="6"/>
      <c r="U236" s="6"/>
    </row>
    <row r="237" spans="1:21">
      <c r="A237" s="10"/>
      <c r="E237" s="6"/>
      <c r="J237" s="6"/>
      <c r="L237" s="10"/>
      <c r="P237" s="6"/>
      <c r="U237" s="6"/>
    </row>
    <row r="238" spans="1:21">
      <c r="A238" s="10"/>
      <c r="E238" s="6"/>
      <c r="J238" s="6"/>
      <c r="L238" s="10"/>
      <c r="P238" s="6"/>
      <c r="U238" s="6"/>
    </row>
    <row r="239" spans="1:21">
      <c r="A239" s="10"/>
      <c r="E239" s="6"/>
      <c r="J239" s="6"/>
      <c r="L239" s="10"/>
      <c r="P239" s="6"/>
      <c r="U239" s="6"/>
    </row>
    <row r="240" spans="1:21" ht="17" thickBot="1">
      <c r="A240" s="20"/>
      <c r="B240" s="21"/>
      <c r="C240" s="21"/>
      <c r="D240" s="21"/>
      <c r="E240" s="22"/>
      <c r="F240" s="21"/>
      <c r="G240" s="21"/>
      <c r="H240" s="21"/>
      <c r="I240" s="21"/>
      <c r="J240" s="22"/>
      <c r="K240" s="21"/>
      <c r="L240" s="20"/>
      <c r="M240" s="21"/>
      <c r="N240" s="21"/>
      <c r="O240" s="21"/>
      <c r="P240" s="22"/>
      <c r="Q240" s="21"/>
      <c r="R240" s="21"/>
      <c r="S240" s="21"/>
      <c r="T240" s="21"/>
      <c r="U240" s="22"/>
    </row>
  </sheetData>
  <mergeCells count="48">
    <mergeCell ref="L201:U201"/>
    <mergeCell ref="L211:U211"/>
    <mergeCell ref="L221:U221"/>
    <mergeCell ref="L231:U231"/>
    <mergeCell ref="L151:U151"/>
    <mergeCell ref="L161:U161"/>
    <mergeCell ref="L171:U171"/>
    <mergeCell ref="L181:U181"/>
    <mergeCell ref="L191:U191"/>
    <mergeCell ref="L101:U101"/>
    <mergeCell ref="L111:U111"/>
    <mergeCell ref="L121:U121"/>
    <mergeCell ref="L131:U131"/>
    <mergeCell ref="L141:U141"/>
    <mergeCell ref="L51:U51"/>
    <mergeCell ref="L61:U61"/>
    <mergeCell ref="L71:U71"/>
    <mergeCell ref="L81:U81"/>
    <mergeCell ref="L91:U91"/>
    <mergeCell ref="L1:U1"/>
    <mergeCell ref="L11:U11"/>
    <mergeCell ref="L21:U21"/>
    <mergeCell ref="L31:U31"/>
    <mergeCell ref="L41:U41"/>
    <mergeCell ref="A111:J111"/>
    <mergeCell ref="A1:J1"/>
    <mergeCell ref="A11:J11"/>
    <mergeCell ref="A21:J21"/>
    <mergeCell ref="A31:J31"/>
    <mergeCell ref="A41:J41"/>
    <mergeCell ref="A51:J51"/>
    <mergeCell ref="A61:J61"/>
    <mergeCell ref="A71:J71"/>
    <mergeCell ref="A81:J81"/>
    <mergeCell ref="A91:J91"/>
    <mergeCell ref="A101:J101"/>
    <mergeCell ref="A231:J231"/>
    <mergeCell ref="A121:J121"/>
    <mergeCell ref="A131:J131"/>
    <mergeCell ref="A141:J141"/>
    <mergeCell ref="A151:J151"/>
    <mergeCell ref="A161:J161"/>
    <mergeCell ref="A171:J171"/>
    <mergeCell ref="A181:J181"/>
    <mergeCell ref="A191:J191"/>
    <mergeCell ref="A201:J201"/>
    <mergeCell ref="A211:J211"/>
    <mergeCell ref="A221:J221"/>
  </mergeCells>
  <pageMargins left="0.7" right="0.7" top="0.75" bottom="0.75" header="0.3" footer="0.3"/>
  <pageSetup paperSize="9" orientation="landscape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0881E3-0B45-8344-920F-4CAE0ABB9EF0}">
  <dimension ref="A1:U240"/>
  <sheetViews>
    <sheetView zoomScaleNormal="100" workbookViewId="0">
      <selection activeCell="A3" sqref="A3"/>
    </sheetView>
  </sheetViews>
  <sheetFormatPr baseColWidth="10" defaultColWidth="10.83203125" defaultRowHeight="16"/>
  <cols>
    <col min="1" max="10" width="17.83203125" style="1" customWidth="1"/>
    <col min="11" max="11" width="4.1640625" style="1" customWidth="1"/>
    <col min="12" max="21" width="17.83203125" style="1" customWidth="1"/>
    <col min="22" max="16384" width="10.83203125" style="1"/>
  </cols>
  <sheetData>
    <row r="1" spans="1:21" ht="16" customHeight="1">
      <c r="A1" s="39" t="s">
        <v>5</v>
      </c>
      <c r="B1" s="40"/>
      <c r="C1" s="40"/>
      <c r="D1" s="40"/>
      <c r="E1" s="40"/>
      <c r="F1" s="40"/>
      <c r="G1" s="40"/>
      <c r="H1" s="40"/>
      <c r="I1" s="40"/>
      <c r="J1" s="41"/>
      <c r="L1" s="39" t="s">
        <v>5</v>
      </c>
      <c r="M1" s="40"/>
      <c r="N1" s="40"/>
      <c r="O1" s="40"/>
      <c r="P1" s="40"/>
      <c r="Q1" s="40"/>
      <c r="R1" s="40"/>
      <c r="S1" s="40"/>
      <c r="T1" s="40"/>
      <c r="U1" s="41"/>
    </row>
    <row r="2" spans="1:21" ht="20" customHeight="1">
      <c r="A2" s="17">
        <v>45894</v>
      </c>
      <c r="B2" s="18">
        <f>A2+1</f>
        <v>45895</v>
      </c>
      <c r="C2" s="18">
        <f>B2+1</f>
        <v>45896</v>
      </c>
      <c r="D2" s="18">
        <f>C2+1</f>
        <v>45897</v>
      </c>
      <c r="E2" s="19">
        <f>D2+1</f>
        <v>45898</v>
      </c>
      <c r="F2" s="18">
        <f>E2+3</f>
        <v>45901</v>
      </c>
      <c r="G2" s="18">
        <f>F2+1</f>
        <v>45902</v>
      </c>
      <c r="H2" s="18">
        <f>G2+1</f>
        <v>45903</v>
      </c>
      <c r="I2" s="18">
        <f>H2+1</f>
        <v>45904</v>
      </c>
      <c r="J2" s="19">
        <f>I2+1</f>
        <v>45905</v>
      </c>
      <c r="L2" s="17">
        <v>45908</v>
      </c>
      <c r="M2" s="18">
        <f>L2+1</f>
        <v>45909</v>
      </c>
      <c r="N2" s="18">
        <f>M2+1</f>
        <v>45910</v>
      </c>
      <c r="O2" s="18">
        <f>N2+1</f>
        <v>45911</v>
      </c>
      <c r="P2" s="19">
        <f>O2+1</f>
        <v>45912</v>
      </c>
      <c r="Q2" s="18">
        <f>P2+3</f>
        <v>45915</v>
      </c>
      <c r="R2" s="18">
        <f>Q2+1</f>
        <v>45916</v>
      </c>
      <c r="S2" s="18">
        <f>R2+1</f>
        <v>45917</v>
      </c>
      <c r="T2" s="18">
        <f>S2+1</f>
        <v>45918</v>
      </c>
      <c r="U2" s="19">
        <f>T2+1</f>
        <v>45919</v>
      </c>
    </row>
    <row r="3" spans="1:21" ht="51">
      <c r="A3" s="10" t="str" cm="1">
        <f t="array" ref="A3:A9">_xlfn.UNIQUE(_xlfn._xlws.FILTER(data!$F2:$F1200,(data!$N2:$N1200=jesenski!A2)*(data!$B2:$B1200=jesenski!$A1),""))</f>
        <v>Matematika</v>
      </c>
      <c r="B3" s="1" t="str" cm="1">
        <f t="array" ref="B3:B9">_xlfn.UNIQUE(_xlfn._xlws.FILTER(data!$F2:$F1200,(data!$N2:$N1200=jesenski!B2)*(data!$B2:$B1200=jesenski!$A1),""))</f>
        <v>Opća botanika</v>
      </c>
      <c r="C3" s="1" t="str" cm="1">
        <f t="array" ref="C3:C5">_xlfn.UNIQUE(_xlfn._xlws.FILTER(data!$F2:$F1200,(data!$N2:$N1200=jesenski!C2)*(data!$B2:$B1200=jesenski!$A1),""))</f>
        <v>Biološka oceanografija</v>
      </c>
      <c r="D3" s="1" t="str" cm="1">
        <f t="array" ref="D3:D8">_xlfn.UNIQUE(_xlfn._xlws.FILTER(data!$F2:$F1200,(data!$N2:$N1200=jesenski!D2)*(data!$B2:$B1200=jesenski!$A1),""))</f>
        <v>Statistika</v>
      </c>
      <c r="E3" s="6" t="str" cm="1">
        <f t="array" ref="E3:E5">_xlfn.UNIQUE(_xlfn._xlws.FILTER(data!$F2:$F1200,(data!$N2:$N1200=jesenski!E2)*(data!$B2:$B1200=jesenski!$A1),""))</f>
        <v>Izrada zbirke beskralježnjaka</v>
      </c>
      <c r="F3" s="1" t="str" cm="1">
        <f t="array" ref="F3:F7">_xlfn.UNIQUE(_xlfn._xlws.FILTER(data!$F2:$F1200,(data!$N2:$N1200=jesenski!F2)*(data!$B2:$B1200=jesenski!$A1),""))</f>
        <v>Genotoksičnost i kako je istraživati</v>
      </c>
      <c r="G3" s="1" t="str" cm="1">
        <f t="array" ref="G3:G8">_xlfn.UNIQUE(_xlfn._xlws.FILTER(data!$F2:$F1200,(data!$N2:$N1200=jesenski!G2)*(data!$B2:$B1200=jesenski!$A1),""))</f>
        <v>Biologija stanice</v>
      </c>
      <c r="H3" s="1" t="str" cm="1">
        <f t="array" ref="H3:H7">_xlfn.UNIQUE(_xlfn._xlws.FILTER(data!$F2:$F1200,(data!$N2:$N1200=jesenski!H2)*(data!$B2:$B1200=jesenski!$A1),""))</f>
        <v>Anatomija i histologija</v>
      </c>
      <c r="I3" s="1" t="str" cm="1">
        <f t="array" ref="I3:I4">_xlfn.UNIQUE(_xlfn._xlws.FILTER(data!$F2:$F1200,(data!$N2:$N1200=jesenski!I2)*(data!$B2:$B1200=jesenski!$A1),""))</f>
        <v>Modelni organizmi i metode istraživanja u biologiji</v>
      </c>
      <c r="J3" s="6" t="str" cm="1">
        <f t="array" ref="J3:J7">_xlfn.UNIQUE(_xlfn._xlws.FILTER(data!$F2:$F1200,(data!$N2:$N1200=jesenski!J2)*(data!$B2:$B1200=jesenski!$A1),""))</f>
        <v>Opća zoologija</v>
      </c>
      <c r="L3" s="10" t="str" cm="1">
        <f t="array" ref="L3:L9">_xlfn.UNIQUE(_xlfn._xlws.FILTER(data!$F2:$F1200,(data!$O2:$O1200=jesenski!L2)*(data!$B2:$B1200=jesenski!$A1),""))</f>
        <v>Matematika</v>
      </c>
      <c r="M3" s="1" t="str" cm="1">
        <f t="array" ref="M3:M9">_xlfn.UNIQUE(_xlfn._xlws.FILTER(data!$F2:$F1200,(data!$O2:$O1200=jesenski!M2)*(data!$B2:$B1200=jesenski!$A1),""))</f>
        <v>Opća botanika</v>
      </c>
      <c r="N3" s="1" t="str" cm="1">
        <f t="array" ref="N3:N5">_xlfn.UNIQUE(_xlfn._xlws.FILTER(data!$F2:$F1200,(data!$O2:$O1200=jesenski!N2)*(data!$B2:$B1200=jesenski!$A1),""))</f>
        <v>Biološka oceanografija</v>
      </c>
      <c r="O3" s="1" t="str" cm="1">
        <f t="array" ref="O3:O8">_xlfn.UNIQUE(_xlfn._xlws.FILTER(data!$F2:$F1200,(data!$O2:$O1200=jesenski!O2)*(data!$B2:$B1200=jesenski!$A1),""))</f>
        <v>Statistika</v>
      </c>
      <c r="P3" s="6" t="str" cm="1">
        <f t="array" ref="P3:P5">_xlfn.UNIQUE(_xlfn._xlws.FILTER(data!$F2:$F1200,(data!$O2:$O1200=jesenski!P2)*(data!$B2:$B1200=jesenski!$A1),""))</f>
        <v>Izrada zbirke beskralježnjaka</v>
      </c>
      <c r="Q3" s="1" t="str" cm="1">
        <f t="array" ref="Q3:Q7">_xlfn.UNIQUE(_xlfn._xlws.FILTER(data!$F2:$F1200,(data!$O2:$O1200=jesenski!Q2)*(data!$B2:$B1200=jesenski!$A1),""))</f>
        <v>Genotoksičnost i kako je istraživati</v>
      </c>
      <c r="R3" s="1" t="str" cm="1">
        <f t="array" ref="R3:R7">_xlfn.UNIQUE(_xlfn._xlws.FILTER(data!$F2:$F1200,(data!$O2:$O1200=jesenski!R2)*(data!$B2:$B1200=jesenski!$A1),""))</f>
        <v>Opća i anorganska kemija</v>
      </c>
      <c r="S3" s="1" t="str" cm="1">
        <f t="array" ref="S3:S7">_xlfn.UNIQUE(_xlfn._xlws.FILTER(data!$F2:$F1200,(data!$O2:$O1200=jesenski!S2)*(data!$B2:$B1200=jesenski!$A1),""))</f>
        <v>Anatomija i histologija</v>
      </c>
      <c r="T3" s="1" t="str" cm="1">
        <f t="array" ref="T3:T4">_xlfn.UNIQUE(_xlfn._xlws.FILTER(data!$F2:$F1200,(data!$O2:$O1200=jesenski!T2)*(data!$B2:$B1200=jesenski!$A1),""))</f>
        <v>Modelni organizmi i metode istraživanja u biologiji</v>
      </c>
      <c r="U3" s="6" t="str" cm="1">
        <f t="array" ref="U3:U7">_xlfn.UNIQUE(_xlfn._xlws.FILTER(data!$F2:$F1200,(data!$O2:$O1200=jesenski!U2)*(data!$B2:$B1200=jesenski!$A1),""))</f>
        <v>Opća zoologija</v>
      </c>
    </row>
    <row r="4" spans="1:21" ht="34">
      <c r="A4" s="10" t="str">
        <v>Strani jezik u struci I (Engleski)</v>
      </c>
      <c r="B4" s="1" t="str">
        <v>Opća fizika</v>
      </c>
      <c r="C4" s="1" t="str">
        <v>Biološka evolucija</v>
      </c>
      <c r="D4" s="1" t="str">
        <v>Organska kemija</v>
      </c>
      <c r="E4" s="6" t="str">
        <v>Uzgoj bilja</v>
      </c>
      <c r="F4" s="1" t="str">
        <v>Ekologija I</v>
      </c>
      <c r="G4" s="1" t="str">
        <v>Opća i anorganska kemija</v>
      </c>
      <c r="H4" s="1" t="str">
        <v>Informatika</v>
      </c>
      <c r="I4" s="1" t="str">
        <v>Fiziologija bilja</v>
      </c>
      <c r="J4" s="6" t="str">
        <v>Strani jezik u struci II (Engleski)</v>
      </c>
      <c r="L4" s="10" t="str">
        <v>Strani jezik u struci I (Engleski)</v>
      </c>
      <c r="M4" s="1" t="str">
        <v>Opća fizika</v>
      </c>
      <c r="N4" s="1" t="str">
        <v>Biološka evolucija</v>
      </c>
      <c r="O4" s="1" t="str">
        <v>Organska kemija</v>
      </c>
      <c r="P4" s="6" t="str">
        <v>Uzgoj bilja</v>
      </c>
      <c r="Q4" s="1" t="str">
        <v>Ekologija I</v>
      </c>
      <c r="R4" s="1" t="str">
        <v>Opća mikrobiologija</v>
      </c>
      <c r="S4" s="1" t="str">
        <v>Informatika</v>
      </c>
      <c r="T4" s="1" t="str">
        <v>Fiziologija bilja</v>
      </c>
      <c r="U4" s="6" t="str">
        <v>Strani jezik u struci II (Engleski)</v>
      </c>
    </row>
    <row r="5" spans="1:21" ht="34">
      <c r="A5" s="10" t="str">
        <v>Začinsko i aromatsko bilje</v>
      </c>
      <c r="B5" s="1" t="str">
        <v>Biološka invazija</v>
      </c>
      <c r="C5" s="1" t="str">
        <v>Evolucija čovjeka</v>
      </c>
      <c r="D5" s="1" t="str">
        <v>Uvod u znanstveni rad iz biologije</v>
      </c>
      <c r="E5" s="6" t="str">
        <v>Sistematska botanika</v>
      </c>
      <c r="F5" s="1" t="str">
        <v>Ecology I</v>
      </c>
      <c r="G5" s="1" t="str">
        <v>Opća mikrobiologija</v>
      </c>
      <c r="H5" s="1" t="str">
        <v>Molekularna biologija</v>
      </c>
      <c r="J5" s="6" t="str">
        <v>Analitičke metode</v>
      </c>
      <c r="L5" s="10" t="str">
        <v>Začinsko i aromatsko bilje</v>
      </c>
      <c r="M5" s="1" t="str">
        <v>Biološka invazija</v>
      </c>
      <c r="N5" s="1" t="str">
        <v>Evolucija čovjeka</v>
      </c>
      <c r="O5" s="1" t="str">
        <v>Uvod u znanstveni rad iz biologije</v>
      </c>
      <c r="P5" s="6" t="str">
        <v>Sistematska botanika</v>
      </c>
      <c r="Q5" s="1" t="str">
        <v>Ecology I</v>
      </c>
      <c r="R5" s="1" t="str">
        <v>Alge i gljive</v>
      </c>
      <c r="S5" s="1" t="str">
        <v>Molekularna biologija</v>
      </c>
      <c r="U5" s="6" t="str">
        <v>Analitičke metode</v>
      </c>
    </row>
    <row r="6" spans="1:21" ht="68">
      <c r="A6" s="10" t="str">
        <v>Genetika</v>
      </c>
      <c r="B6" s="1" t="str">
        <v>Genetika i biotehnologija u agrikulturi</v>
      </c>
      <c r="D6" s="1" t="str">
        <v>Osnove mediteranske prehrane</v>
      </c>
      <c r="E6" s="6"/>
      <c r="F6" s="1" t="str">
        <v>Primjena mikroskopijskih tehnika u prirodnim znanostima</v>
      </c>
      <c r="G6" s="1" t="str">
        <v>Alge i gljive</v>
      </c>
      <c r="H6" s="1" t="str">
        <v>Molekularna genetika</v>
      </c>
      <c r="J6" s="6" t="str">
        <v>Beskralježnjaci</v>
      </c>
      <c r="L6" s="10" t="str">
        <v>Genetika</v>
      </c>
      <c r="M6" s="1" t="str">
        <v>Genetika i biotehnologija u agrikulturi</v>
      </c>
      <c r="O6" s="1" t="str">
        <v>Osnove mediteranske prehrane</v>
      </c>
      <c r="P6" s="6"/>
      <c r="Q6" s="1" t="str">
        <v>Primjena mikroskopijskih tehnika u prirodnim znanostima</v>
      </c>
      <c r="R6" s="1" t="str">
        <v>Ekologija ponašanja životinja</v>
      </c>
      <c r="S6" s="1" t="str">
        <v>Molekularna genetika</v>
      </c>
      <c r="U6" s="6" t="str">
        <v>Beskralježnjaci</v>
      </c>
    </row>
    <row r="7" spans="1:21" ht="34">
      <c r="A7" s="10" t="str">
        <v>Kralježnjaci</v>
      </c>
      <c r="B7" s="1" t="str">
        <v>Ekologija II</v>
      </c>
      <c r="D7" s="1" t="str">
        <v>Prirodni toksini u moru</v>
      </c>
      <c r="E7" s="6"/>
      <c r="F7" s="1" t="str">
        <v>Biološka raznolikost</v>
      </c>
      <c r="G7" s="1" t="str">
        <v>Ekologija ponašanja životinja</v>
      </c>
      <c r="H7" s="1" t="str">
        <v>Makrozoobentos krških tekućica</v>
      </c>
      <c r="J7" s="6" t="str">
        <v>Citogenetičke analize kromosoma</v>
      </c>
      <c r="L7" s="10" t="str">
        <v>Kralježnjaci</v>
      </c>
      <c r="M7" s="1" t="str">
        <v>Ekologija II</v>
      </c>
      <c r="O7" s="1" t="str">
        <v>Prirodni toksini u moru</v>
      </c>
      <c r="P7" s="6"/>
      <c r="Q7" s="1" t="str">
        <v>Biološka raznolikost</v>
      </c>
      <c r="R7" s="1" t="str">
        <v>Biokemija I</v>
      </c>
      <c r="S7" s="1" t="str">
        <v>Makrozoobentos krških tekućica</v>
      </c>
      <c r="U7" s="6" t="str">
        <v>Citogenetičke analize kromosoma</v>
      </c>
    </row>
    <row r="8" spans="1:21" ht="34">
      <c r="A8" s="10" t="str">
        <v>Osnove bioinformatike</v>
      </c>
      <c r="B8" s="1" t="str">
        <v>Konzervacijska biologija</v>
      </c>
      <c r="D8" s="1" t="str">
        <v>Animalna fiziologija</v>
      </c>
      <c r="E8" s="6"/>
      <c r="G8" s="1" t="str">
        <v>Biokemija I</v>
      </c>
      <c r="J8" s="6"/>
      <c r="L8" s="10" t="str">
        <v>Osnove bioinformatike</v>
      </c>
      <c r="M8" s="1" t="str">
        <v>Konzervacijska biologija</v>
      </c>
      <c r="O8" s="1" t="str">
        <v>Animalna fiziologija</v>
      </c>
      <c r="P8" s="6"/>
      <c r="U8" s="6"/>
    </row>
    <row r="9" spans="1:21" ht="34">
      <c r="A9" s="10" t="str">
        <v>Biokemija II</v>
      </c>
      <c r="B9" s="1" t="str">
        <v>Izolacija i primjena eteričnih ulja</v>
      </c>
      <c r="E9" s="6"/>
      <c r="J9" s="6"/>
      <c r="L9" s="10" t="str">
        <v>Biokemija II</v>
      </c>
      <c r="M9" s="1" t="str">
        <v>Izolacija i primjena eteričnih ulja</v>
      </c>
      <c r="P9" s="6"/>
      <c r="U9" s="6"/>
    </row>
    <row r="10" spans="1:21">
      <c r="A10" s="10"/>
      <c r="E10" s="6"/>
      <c r="J10" s="6"/>
      <c r="L10" s="10"/>
      <c r="P10" s="6"/>
      <c r="U10" s="6"/>
    </row>
    <row r="11" spans="1:21">
      <c r="A11" s="39" t="s">
        <v>57</v>
      </c>
      <c r="B11" s="40"/>
      <c r="C11" s="40"/>
      <c r="D11" s="40"/>
      <c r="E11" s="40"/>
      <c r="F11" s="40"/>
      <c r="G11" s="40"/>
      <c r="H11" s="40"/>
      <c r="I11" s="40"/>
      <c r="J11" s="41"/>
      <c r="L11" s="39" t="s">
        <v>57</v>
      </c>
      <c r="M11" s="40"/>
      <c r="N11" s="40"/>
      <c r="O11" s="40"/>
      <c r="P11" s="40"/>
      <c r="Q11" s="40"/>
      <c r="R11" s="40"/>
      <c r="S11" s="40"/>
      <c r="T11" s="40"/>
      <c r="U11" s="41"/>
    </row>
    <row r="12" spans="1:21">
      <c r="A12" s="17">
        <f>A$2</f>
        <v>45894</v>
      </c>
      <c r="B12" s="18">
        <f>A12+1</f>
        <v>45895</v>
      </c>
      <c r="C12" s="18">
        <f>B12+1</f>
        <v>45896</v>
      </c>
      <c r="D12" s="18">
        <f>C12+1</f>
        <v>45897</v>
      </c>
      <c r="E12" s="19">
        <f>D12+1</f>
        <v>45898</v>
      </c>
      <c r="F12" s="18">
        <f>E12+3</f>
        <v>45901</v>
      </c>
      <c r="G12" s="18">
        <f>F12+1</f>
        <v>45902</v>
      </c>
      <c r="H12" s="18">
        <f>G12+1</f>
        <v>45903</v>
      </c>
      <c r="I12" s="18">
        <f>H12+1</f>
        <v>45904</v>
      </c>
      <c r="J12" s="19">
        <f>I12+1</f>
        <v>45905</v>
      </c>
      <c r="L12" s="17">
        <f>L$2</f>
        <v>45908</v>
      </c>
      <c r="M12" s="18">
        <f>L12+1</f>
        <v>45909</v>
      </c>
      <c r="N12" s="18">
        <f>M12+1</f>
        <v>45910</v>
      </c>
      <c r="O12" s="18">
        <f>N12+1</f>
        <v>45911</v>
      </c>
      <c r="P12" s="19">
        <f>O12+1</f>
        <v>45912</v>
      </c>
      <c r="Q12" s="18">
        <f>P12+3</f>
        <v>45915</v>
      </c>
      <c r="R12" s="18">
        <f>Q12+1</f>
        <v>45916</v>
      </c>
      <c r="S12" s="18">
        <f>R12+1</f>
        <v>45917</v>
      </c>
      <c r="T12" s="18">
        <f>S12+1</f>
        <v>45918</v>
      </c>
      <c r="U12" s="19">
        <f>T12+1</f>
        <v>45919</v>
      </c>
    </row>
    <row r="13" spans="1:21" ht="34">
      <c r="A13" s="10" t="str" cm="1">
        <f t="array" ref="A13:A20">_xlfn.UNIQUE(_xlfn._xlws.FILTER(data!$F2:$F1200,(data!$N2:$N1200=jesenski!A12)*(data!$B2:$B1200=jesenski!$A11),""))</f>
        <v>Matematika</v>
      </c>
      <c r="B13" s="1" t="str" cm="1">
        <f t="array" ref="B13:B16">_xlfn.UNIQUE(_xlfn._xlws.FILTER(data!$F2:$F1200,(data!$N2:$N1200=jesenski!B12)*(data!$B2:$B1200=jesenski!$A11),""))</f>
        <v>Opća botanika</v>
      </c>
      <c r="C13" s="1" t="str" cm="1">
        <f t="array" ref="C13:C16">_xlfn.UNIQUE(_xlfn._xlws.FILTER(data!$F2:$F1200,(data!$N2:$N1200=jesenski!C12)*(data!$B2:$B1200=jesenski!$A11),""))</f>
        <v>Praktikum iz opće kemije I</v>
      </c>
      <c r="D13" s="1" t="str" cm="1">
        <f t="array" ref="D13:D17">_xlfn.UNIQUE(_xlfn._xlws.FILTER(data!$F2:$F1200,(data!$N2:$N1200=jesenski!D12)*(data!$B2:$B1200=jesenski!$A11),""))</f>
        <v>Praktikum iz analitičke kemije I</v>
      </c>
      <c r="E13" s="6" t="str" cm="1">
        <f t="array" ref="E13:E17">_xlfn.UNIQUE(_xlfn._xlws.FILTER(data!$F2:$F1200,(data!$N2:$N1200=jesenski!E12)*(data!$B2:$B1200=jesenski!$A11),""))</f>
        <v>Praktikum iz opće kemije II</v>
      </c>
      <c r="F13" s="1" t="str" cm="1">
        <f t="array" ref="F13:F16">_xlfn.UNIQUE(_xlfn._xlws.FILTER(data!$F2:$F1200,(data!$N2:$N1200=jesenski!F12)*(data!$B2:$B1200=jesenski!$A11),""))</f>
        <v>Opća kemija I</v>
      </c>
      <c r="G13" s="1" t="str" cm="1">
        <f t="array" ref="G13:G16">_xlfn.UNIQUE(_xlfn._xlws.FILTER(data!$F2:$F1200,(data!$N2:$N1200=jesenski!G12)*(data!$B2:$B1200=jesenski!$A11),""))</f>
        <v>Biologija stanice</v>
      </c>
      <c r="H13" s="1" t="str" cm="1">
        <f t="array" ref="H13:H18">_xlfn.UNIQUE(_xlfn._xlws.FILTER(data!$F2:$F1200,(data!$N2:$N1200=jesenski!H12)*(data!$B2:$B1200=jesenski!$A11),""))</f>
        <v>Anatomija čovjeka</v>
      </c>
      <c r="I13" s="1" t="str" cm="1">
        <f t="array" ref="I13:I16">_xlfn.UNIQUE(_xlfn._xlws.FILTER(data!$F2:$F1200,(data!$N2:$N1200=jesenski!I12)*(data!$B2:$B1200=jesenski!$A11),""))</f>
        <v>Praktikum iz analitičke kemije II</v>
      </c>
      <c r="J13" s="6" t="str" cm="1">
        <f t="array" ref="J13:J19">_xlfn.UNIQUE(_xlfn._xlws.FILTER(data!$F2:$F1200,(data!$N2:$N1200=jesenski!J12)*(data!$B2:$B1200=jesenski!$A11),""))</f>
        <v>Opća zoologija</v>
      </c>
      <c r="L13" s="10" t="str" cm="1">
        <f t="array" ref="L13:L20">_xlfn.UNIQUE(_xlfn._xlws.FILTER(data!$F12:$F1210,(data!$O12:$O1210=jesenski!L12)*(data!$B12:$B1210=jesenski!$A11),""))</f>
        <v>Matematika</v>
      </c>
      <c r="M13" s="1" t="str" cm="1">
        <f t="array" ref="M13:M16">_xlfn.UNIQUE(_xlfn._xlws.FILTER(data!$F12:$F1210,(data!$O12:$O1210=jesenski!M12)*(data!$B12:$B1210=jesenski!$A11),""))</f>
        <v>Opća botanika</v>
      </c>
      <c r="N13" s="1" t="str" cm="1">
        <f t="array" ref="N13:N16">_xlfn.UNIQUE(_xlfn._xlws.FILTER(data!$F12:$F1210,(data!$O12:$O1210=jesenski!N12)*(data!$B12:$B1210=jesenski!$A11),""))</f>
        <v>Praktikum iz opće kemije I</v>
      </c>
      <c r="O13" s="1" t="str" cm="1">
        <f t="array" ref="O13:O17">_xlfn.UNIQUE(_xlfn._xlws.FILTER(data!$F12:$F1210,(data!$O12:$O1210=jesenski!O12)*(data!$B12:$B1210=jesenski!$A11),""))</f>
        <v>Praktikum iz analitičke kemije I</v>
      </c>
      <c r="P13" s="6" t="str" cm="1">
        <f t="array" ref="P13:P17">_xlfn.UNIQUE(_xlfn._xlws.FILTER(data!$F12:$F1210,(data!$O12:$O1210=jesenski!P12)*(data!$B12:$B1210=jesenski!$A11),""))</f>
        <v>Praktikum iz opće kemije II</v>
      </c>
      <c r="Q13" s="1" t="str" cm="1">
        <f t="array" ref="Q13:Q16">_xlfn.UNIQUE(_xlfn._xlws.FILTER(data!$F12:$F1210,(data!$O12:$O1210=jesenski!Q12)*(data!$B12:$B1210=jesenski!$A11),""))</f>
        <v>Opća kemija I</v>
      </c>
      <c r="R13" s="1" t="str" cm="1">
        <f t="array" ref="R13:R15">_xlfn.UNIQUE(_xlfn._xlws.FILTER(data!$F12:$F1210,(data!$O12:$O1210=jesenski!R12)*(data!$B12:$B1210=jesenski!$A11),""))</f>
        <v>Alge i gljive</v>
      </c>
      <c r="S13" s="1" t="str" cm="1">
        <f t="array" ref="S13:S18">_xlfn.UNIQUE(_xlfn._xlws.FILTER(data!$F12:$F1210,(data!$O12:$O1210=jesenski!S12)*(data!$B12:$B1210=jesenski!$A11),""))</f>
        <v>Anatomija čovjeka</v>
      </c>
      <c r="T13" s="1" t="str" cm="1">
        <f t="array" ref="T13:T15">_xlfn.UNIQUE(_xlfn._xlws.FILTER(data!$F12:$F1210,(data!$O12:$O1210=jesenski!T12)*(data!$B12:$B1210=jesenski!$A11),""))</f>
        <v>Praktikum iz analitičke kemije II</v>
      </c>
      <c r="U13" s="6" t="str" cm="1">
        <f t="array" ref="U13:U19">_xlfn.UNIQUE(_xlfn._xlws.FILTER(data!$F12:$F1210,(data!$O12:$O1210=jesenski!U12)*(data!$B12:$B1210=jesenski!$A11),""))</f>
        <v>Opća zoologija</v>
      </c>
    </row>
    <row r="14" spans="1:21" ht="34">
      <c r="A14" s="10" t="str">
        <v>Strani jezik u struci I (Engleski)</v>
      </c>
      <c r="B14" s="1" t="str">
        <v>Opća fizika</v>
      </c>
      <c r="C14" s="1" t="str">
        <v>Osnove histoloških tehnika</v>
      </c>
      <c r="D14" s="1" t="str">
        <v>Animalna fiziologija</v>
      </c>
      <c r="E14" s="6" t="str">
        <v>Organska kemija I</v>
      </c>
      <c r="F14" s="1" t="str">
        <v>Analitička kemija II</v>
      </c>
      <c r="G14" s="1" t="str">
        <v>Alge i gljive</v>
      </c>
      <c r="H14" s="1" t="str">
        <v>Informatika</v>
      </c>
      <c r="I14" s="1" t="str">
        <v>Fiziologija bilja</v>
      </c>
      <c r="J14" s="6" t="str">
        <v>Opća kemija II</v>
      </c>
      <c r="L14" s="10" t="str">
        <v>Strani jezik u struci I (Engleski)</v>
      </c>
      <c r="M14" s="1" t="str">
        <v>Opća fizika</v>
      </c>
      <c r="N14" s="1" t="str">
        <v>Osnove histoloških tehnika</v>
      </c>
      <c r="O14" s="1" t="str">
        <v>Animalna fiziologija</v>
      </c>
      <c r="P14" s="6" t="str">
        <v>Organska kemija I</v>
      </c>
      <c r="Q14" s="1" t="str">
        <v>Analitička kemija II</v>
      </c>
      <c r="R14" s="1" t="str">
        <v>Praktikum iz organske kemije</v>
      </c>
      <c r="S14" s="1" t="str">
        <v>Informatika</v>
      </c>
      <c r="T14" s="1" t="str">
        <v>Fiziologija bilja</v>
      </c>
      <c r="U14" s="6" t="str">
        <v>Opća kemija II</v>
      </c>
    </row>
    <row r="15" spans="1:21" ht="51">
      <c r="A15" s="10" t="str">
        <v>Analitička kemija I</v>
      </c>
      <c r="B15" s="1" t="str">
        <v>Organska kemija II</v>
      </c>
      <c r="C15" s="1" t="str">
        <v>Praktikum iz biokemije</v>
      </c>
      <c r="D15" s="1" t="str">
        <v>Kemija ugljikohidrata u prehrani</v>
      </c>
      <c r="E15" s="6" t="str">
        <v>Praktikum iz anorganske kemije</v>
      </c>
      <c r="F15" s="1" t="str">
        <v>Izolacija fitonutrijenata</v>
      </c>
      <c r="G15" s="1" t="str">
        <v>Praktikum iz organske kemije</v>
      </c>
      <c r="H15" s="1" t="str">
        <v>Molekularna biologija</v>
      </c>
      <c r="I15" s="1" t="str">
        <v>Bioinformatika</v>
      </c>
      <c r="J15" s="6" t="str">
        <v>Strani jezik u struci II (Engleski)</v>
      </c>
      <c r="L15" s="10" t="str">
        <v>Analitička kemija I</v>
      </c>
      <c r="M15" s="1" t="str">
        <v>Organska kemija II</v>
      </c>
      <c r="N15" s="1" t="str">
        <v>Praktikum iz biokemije</v>
      </c>
      <c r="O15" s="1" t="str">
        <v>Kemija ugljikohidrata u prehrani</v>
      </c>
      <c r="P15" s="6" t="str">
        <v>Praktikum iz anorganske kemije</v>
      </c>
      <c r="Q15" s="1" t="str">
        <v>Izolacija fitonutrijenata</v>
      </c>
      <c r="R15" s="1" t="str">
        <v>Biokemija I</v>
      </c>
      <c r="S15" s="1" t="str">
        <v>Molekularna biologija</v>
      </c>
      <c r="T15" s="1" t="str">
        <v>Bioinformatika</v>
      </c>
      <c r="U15" s="6" t="str">
        <v>Strani jezik u struci II (Engleski)</v>
      </c>
    </row>
    <row r="16" spans="1:21" ht="51">
      <c r="A16" s="10" t="str">
        <v>Genetika</v>
      </c>
      <c r="B16" s="1" t="str">
        <v>Izolacija i primjena eteričnih ulja</v>
      </c>
      <c r="C16" s="1" t="str">
        <v>Ekologija podzemnih staništa</v>
      </c>
      <c r="D16" s="1" t="str">
        <v>Koloidna kemija</v>
      </c>
      <c r="E16" s="6" t="str">
        <v>Uzgoj bilja</v>
      </c>
      <c r="F16" s="1" t="str">
        <v>Praktikum iz molekularne genetike</v>
      </c>
      <c r="G16" s="1" t="str">
        <v>Biokemija I</v>
      </c>
      <c r="H16" s="1" t="str">
        <v>Makrozoobentos krških tekućica</v>
      </c>
      <c r="I16" s="1" t="str">
        <v>Toxicology</v>
      </c>
      <c r="J16" s="6" t="str">
        <v>Histologija</v>
      </c>
      <c r="L16" s="10" t="str">
        <v>Genetika</v>
      </c>
      <c r="M16" s="1" t="str">
        <v>Izolacija i primjena eteričnih ulja</v>
      </c>
      <c r="N16" s="1" t="str">
        <v>Ekologija podzemnih staništa</v>
      </c>
      <c r="O16" s="1" t="str">
        <v>Koloidna kemija</v>
      </c>
      <c r="P16" s="6" t="str">
        <v>Uzgoj bilja</v>
      </c>
      <c r="Q16" s="1" t="str">
        <v>Praktikum iz molekularne genetike</v>
      </c>
      <c r="S16" s="1" t="str">
        <v>Makrozoobentos krških tekućica</v>
      </c>
      <c r="U16" s="6" t="str">
        <v>Histologija</v>
      </c>
    </row>
    <row r="17" spans="1:21" ht="34">
      <c r="A17" s="10" t="str">
        <v>Osnove mikrobiologije</v>
      </c>
      <c r="D17" s="1" t="str">
        <v>Prirodni toksini u moru</v>
      </c>
      <c r="E17" s="6" t="str">
        <v>Sistematska botanika</v>
      </c>
      <c r="H17" s="1" t="str">
        <v>Povijest kemije</v>
      </c>
      <c r="J17" s="6" t="str">
        <v>Beskralježnjaci</v>
      </c>
      <c r="L17" s="10" t="str">
        <v>Osnove mikrobiologije</v>
      </c>
      <c r="O17" s="1" t="str">
        <v>Prirodni toksini u moru</v>
      </c>
      <c r="P17" s="6" t="str">
        <v>Sistematska botanika</v>
      </c>
      <c r="S17" s="1" t="str">
        <v>Povijest kemije</v>
      </c>
      <c r="U17" s="6" t="str">
        <v>Beskralježnjaci</v>
      </c>
    </row>
    <row r="18" spans="1:21" ht="17">
      <c r="A18" s="10" t="str">
        <v>Kralježnjaci</v>
      </c>
      <c r="E18" s="6"/>
      <c r="H18" s="1" t="str">
        <v>Čovjek i zdravlje</v>
      </c>
      <c r="J18" s="6" t="str">
        <v>Anorganska kemija</v>
      </c>
      <c r="L18" s="10" t="str">
        <v>Kralježnjaci</v>
      </c>
      <c r="P18" s="6"/>
      <c r="S18" s="1" t="str">
        <v>Čovjek i zdravlje</v>
      </c>
      <c r="U18" s="6" t="str">
        <v>Anorganska kemija</v>
      </c>
    </row>
    <row r="19" spans="1:21" ht="34">
      <c r="A19" s="10" t="str">
        <v>Biokemija II</v>
      </c>
      <c r="E19" s="6"/>
      <c r="J19" s="6" t="str">
        <v>Citogenetičke analize kromosoma</v>
      </c>
      <c r="L19" s="10" t="str">
        <v>Biokemija II</v>
      </c>
      <c r="P19" s="6"/>
      <c r="U19" s="6" t="str">
        <v>Citogenetičke analize kromosoma</v>
      </c>
    </row>
    <row r="20" spans="1:21" ht="34">
      <c r="A20" s="10" t="str">
        <v>Začinsko i aromatsko bilje</v>
      </c>
      <c r="E20" s="6"/>
      <c r="J20" s="6"/>
      <c r="L20" s="10" t="str">
        <v>Začinsko i aromatsko bilje</v>
      </c>
      <c r="P20" s="6"/>
      <c r="U20" s="6"/>
    </row>
    <row r="21" spans="1:21">
      <c r="A21" s="39" t="s">
        <v>86</v>
      </c>
      <c r="B21" s="40"/>
      <c r="C21" s="40"/>
      <c r="D21" s="40"/>
      <c r="E21" s="40"/>
      <c r="F21" s="40"/>
      <c r="G21" s="40"/>
      <c r="H21" s="40"/>
      <c r="I21" s="40"/>
      <c r="J21" s="41"/>
      <c r="L21" s="39" t="s">
        <v>86</v>
      </c>
      <c r="M21" s="40"/>
      <c r="N21" s="40"/>
      <c r="O21" s="40"/>
      <c r="P21" s="40"/>
      <c r="Q21" s="40"/>
      <c r="R21" s="40"/>
      <c r="S21" s="40"/>
      <c r="T21" s="40"/>
      <c r="U21" s="41"/>
    </row>
    <row r="22" spans="1:21">
      <c r="A22" s="17">
        <f>A$2</f>
        <v>45894</v>
      </c>
      <c r="B22" s="18">
        <f>A22+1</f>
        <v>45895</v>
      </c>
      <c r="C22" s="18">
        <f>B22+1</f>
        <v>45896</v>
      </c>
      <c r="D22" s="18">
        <f>C22+1</f>
        <v>45897</v>
      </c>
      <c r="E22" s="19">
        <f>D22+1</f>
        <v>45898</v>
      </c>
      <c r="F22" s="18">
        <f>E22+3</f>
        <v>45901</v>
      </c>
      <c r="G22" s="18">
        <f>F22+1</f>
        <v>45902</v>
      </c>
      <c r="H22" s="18">
        <f>G22+1</f>
        <v>45903</v>
      </c>
      <c r="I22" s="18">
        <f>H22+1</f>
        <v>45904</v>
      </c>
      <c r="J22" s="19">
        <f>I22+1</f>
        <v>45905</v>
      </c>
      <c r="L22" s="17">
        <f>L$2</f>
        <v>45908</v>
      </c>
      <c r="M22" s="18">
        <f>L22+1</f>
        <v>45909</v>
      </c>
      <c r="N22" s="18">
        <f>M22+1</f>
        <v>45910</v>
      </c>
      <c r="O22" s="18">
        <f>N22+1</f>
        <v>45911</v>
      </c>
      <c r="P22" s="19">
        <f>O22+1</f>
        <v>45912</v>
      </c>
      <c r="Q22" s="18">
        <f>P22+3</f>
        <v>45915</v>
      </c>
      <c r="R22" s="18">
        <f>Q22+1</f>
        <v>45916</v>
      </c>
      <c r="S22" s="18">
        <f>R22+1</f>
        <v>45917</v>
      </c>
      <c r="T22" s="18">
        <f>S22+1</f>
        <v>45918</v>
      </c>
      <c r="U22" s="19">
        <f>T22+1</f>
        <v>45919</v>
      </c>
    </row>
    <row r="23" spans="1:21" ht="51">
      <c r="A23" s="10" t="str" cm="1">
        <f t="array" ref="A23:A28">_xlfn.UNIQUE(_xlfn._xlws.FILTER(data!$F2:$F1200,(data!$N2:$N1200=jesenski!A22)*(data!$B2:$B1200=jesenski!$A21),""))</f>
        <v>Tekstualni i grafički programi za fizičare</v>
      </c>
      <c r="B23" s="1" t="str" cm="1">
        <f t="array" ref="B23:B27">_xlfn.UNIQUE(_xlfn._xlws.FILTER(data!$F2:$F1200,(data!$N2:$N1200=jesenski!B22)*(data!$B2:$B1200=jesenski!$A21),""))</f>
        <v>Elektricitet i magnetizam</v>
      </c>
      <c r="C23" s="1" t="str" cm="1">
        <f t="array" ref="C23:C27">_xlfn.UNIQUE(_xlfn._xlws.FILTER(data!$F2:$F1200,(data!$N2:$N1200=jesenski!C22)*(data!$B2:$B1200=jesenski!$A21),""))</f>
        <v>Linearna algebra i matrični račun</v>
      </c>
      <c r="D23" s="1" t="str" cm="1">
        <f t="array" ref="D23:D27">_xlfn.UNIQUE(_xlfn._xlws.FILTER(data!$F2:$F1200,(data!$N2:$N1200=jesenski!D22)*(data!$B2:$B1200=jesenski!$A21),""))</f>
        <v>Matematičke metode fizike II</v>
      </c>
      <c r="E23" s="6" t="str" cm="1">
        <f t="array" ref="E23:E25">_xlfn.UNIQUE(_xlfn._xlws.FILTER(data!$F2:$F1200,(data!$N2:$N1200=jesenski!E22)*(data!$B2:$B1200=jesenski!$A21),""))</f>
        <v>Matematika I</v>
      </c>
      <c r="F23" s="1" t="str" cm="1">
        <f t="array" ref="F23:F27">_xlfn.UNIQUE(_xlfn._xlws.FILTER(data!$F2:$F1200,(data!$N2:$N1200=jesenski!F22)*(data!$B2:$B1200=jesenski!$A21),""))</f>
        <v>Mehanika</v>
      </c>
      <c r="G23" s="1" t="str" cm="1">
        <f t="array" ref="G23:G29">_xlfn.UNIQUE(_xlfn._xlws.FILTER(data!$F2:$F1200,(data!$N2:$N1200=jesenski!G22)*(data!$B2:$B1200=jesenski!$A21),""))</f>
        <v>Programiranje u struci</v>
      </c>
      <c r="H23" s="1" t="str" cm="1">
        <f t="array" ref="H23:H27">_xlfn.UNIQUE(_xlfn._xlws.FILTER(data!$F2:$F1200,(data!$N2:$N1200=jesenski!H22)*(data!$B2:$B1200=jesenski!$A21),""))</f>
        <v>Opća kemija</v>
      </c>
      <c r="I23" s="1" t="str" cm="1">
        <f t="array" ref="I23:I29">_xlfn.UNIQUE(_xlfn._xlws.FILTER(data!$F2:$F1200,(data!$N2:$N1200=jesenski!I22)*(data!$B2:$B1200=jesenski!$A21),""))</f>
        <v>Primjena programiranja u fizici</v>
      </c>
      <c r="J23" s="6" t="str" cm="1">
        <f t="array" ref="J23:J26">_xlfn.UNIQUE(_xlfn._xlws.FILTER(data!$F2:$F1200,(data!$N2:$N1200=jesenski!J22)*(data!$B2:$B1200=jesenski!$A21),""))</f>
        <v>Matematika II</v>
      </c>
      <c r="L23" s="10" t="str" cm="1">
        <f t="array" ref="L23:L28">_xlfn.UNIQUE(_xlfn._xlws.FILTER(data!$F22:$F1220,(data!$O22:$O1220=jesenski!L22)*(data!$B22:$B1220=jesenski!$A21),""))</f>
        <v>Tekstualni i grafički programi za fizičare</v>
      </c>
      <c r="M23" s="1" t="str" cm="1">
        <f t="array" ref="M23:M27">_xlfn.UNIQUE(_xlfn._xlws.FILTER(data!$F22:$F1220,(data!$O22:$O1220=jesenski!M22)*(data!$B22:$B1220=jesenski!$A21),""))</f>
        <v>Elektricitet i magnetizam</v>
      </c>
      <c r="N23" s="1" t="str" cm="1">
        <f t="array" ref="N23:N26">_xlfn.UNIQUE(_xlfn._xlws.FILTER(data!$F22:$F1220,(data!$O22:$O1220=jesenski!N22)*(data!$B22:$B1220=jesenski!$A21),""))</f>
        <v>Linearna algebra i matrični račun</v>
      </c>
      <c r="O23" s="1" t="str" cm="1">
        <f t="array" ref="O23:O27">_xlfn.UNIQUE(_xlfn._xlws.FILTER(data!$F22:$F1220,(data!$O22:$O1220=jesenski!O22)*(data!$B22:$B1220=jesenski!$A21),""))</f>
        <v>Matematičke metode fizike II</v>
      </c>
      <c r="P23" s="6" t="str" cm="1">
        <f t="array" ref="P23:P25">_xlfn.UNIQUE(_xlfn._xlws.FILTER(data!$F22:$F1220,(data!$O22:$O1220=jesenski!P22)*(data!$B22:$B1220=jesenski!$A21),""))</f>
        <v>Matematika I</v>
      </c>
      <c r="Q23" s="1" t="str" cm="1">
        <f t="array" ref="Q23:Q27">_xlfn.UNIQUE(_xlfn._xlws.FILTER(data!$F22:$F1220,(data!$O22:$O1220=jesenski!Q22)*(data!$B22:$B1220=jesenski!$A21),""))</f>
        <v>Mehanika</v>
      </c>
      <c r="R23" s="1" t="str" cm="1">
        <f t="array" ref="R23:R28">_xlfn.UNIQUE(_xlfn._xlws.FILTER(data!$F22:$F1220,(data!$O22:$O1220=jesenski!R22)*(data!$B22:$B1220=jesenski!$A21),""))</f>
        <v>Programiranje u struci</v>
      </c>
      <c r="S23" s="1" t="str" cm="1">
        <f t="array" ref="S23:S27">_xlfn.UNIQUE(_xlfn._xlws.FILTER(data!$F22:$F1220,(data!$O22:$O1220=jesenski!S22)*(data!$B22:$B1220=jesenski!$A21),""))</f>
        <v>Opća kemija</v>
      </c>
      <c r="T23" s="1" t="str" cm="1">
        <f t="array" ref="T23:T29">_xlfn.UNIQUE(_xlfn._xlws.FILTER(data!$F22:$F1220,(data!$O22:$O1220=jesenski!T22)*(data!$B22:$B1220=jesenski!$A21),""))</f>
        <v>Primjena programiranja u fizici</v>
      </c>
      <c r="U23" s="6" t="str" cm="1">
        <f t="array" ref="U23:U26">_xlfn.UNIQUE(_xlfn._xlws.FILTER(data!$F22:$F1220,(data!$O22:$O1220=jesenski!U22)*(data!$B22:$B1220=jesenski!$A21),""))</f>
        <v>Matematika II</v>
      </c>
    </row>
    <row r="24" spans="1:21" ht="51">
      <c r="A24" s="10" t="str">
        <v>Strani jezik u struci I (Engleski)</v>
      </c>
      <c r="B24" s="1" t="str">
        <v>Moderna fizika</v>
      </c>
      <c r="C24" s="1" t="str">
        <v>Praktikum iz elektriciteta i magnetizma</v>
      </c>
      <c r="D24" s="1" t="str">
        <v>Elektronika I</v>
      </c>
      <c r="E24" s="6" t="str">
        <v>Matematičke metode fizike I</v>
      </c>
      <c r="F24" s="1" t="str">
        <v>Klasična mehanika I</v>
      </c>
      <c r="G24" s="1" t="str">
        <v>Termodinamika</v>
      </c>
      <c r="H24" s="1" t="str">
        <v>Praktikum iz mehanike</v>
      </c>
      <c r="I24" s="1" t="str">
        <v>Valovi i optika</v>
      </c>
      <c r="J24" s="6" t="str">
        <v>Strani jezik u struci II (Engleski)</v>
      </c>
      <c r="L24" s="10" t="str">
        <v>Strani jezik u struci I (Engleski)</v>
      </c>
      <c r="M24" s="1" t="str">
        <v>Moderna fizika</v>
      </c>
      <c r="N24" s="1" t="str">
        <v>Praktikum iz elektriciteta i magnetizma</v>
      </c>
      <c r="O24" s="1" t="str">
        <v>Elektronika I</v>
      </c>
      <c r="P24" s="6" t="str">
        <v>Matematičke metode fizike I</v>
      </c>
      <c r="Q24" s="1" t="str">
        <v>Klasična mehanika I</v>
      </c>
      <c r="R24" s="1" t="str">
        <v>Termodinamika</v>
      </c>
      <c r="S24" s="1" t="str">
        <v>Praktikum iz mehanike</v>
      </c>
      <c r="T24" s="1" t="str">
        <v>Valovi i optika</v>
      </c>
      <c r="U24" s="6" t="str">
        <v>Strani jezik u struci II (Engleski)</v>
      </c>
    </row>
    <row r="25" spans="1:21" ht="34">
      <c r="A25" s="10" t="str">
        <v>Diferencijalne jednadžbe</v>
      </c>
      <c r="B25" s="1" t="str">
        <v>Uvod u računarstvo</v>
      </c>
      <c r="C25" s="1" t="str">
        <v>Statistička fizika</v>
      </c>
      <c r="D25" s="1" t="str">
        <v>Organska kemija</v>
      </c>
      <c r="E25" s="6" t="str">
        <v>Napredna elektrodinamika</v>
      </c>
      <c r="F25" s="1" t="str">
        <v>Praktikum iz valova i optike</v>
      </c>
      <c r="G25" s="1" t="str">
        <v>Biokemija I</v>
      </c>
      <c r="H25" s="1" t="str">
        <v>Matematičke metode fizike III</v>
      </c>
      <c r="I25" s="1" t="str">
        <v>Sociologija znanosti</v>
      </c>
      <c r="J25" s="6" t="str">
        <v>Klasična mehanika II</v>
      </c>
      <c r="L25" s="10" t="str">
        <v>Diferencijalne jednadžbe</v>
      </c>
      <c r="M25" s="1" t="str">
        <v>Uvod u računarstvo</v>
      </c>
      <c r="N25" s="1" t="str">
        <v>Baze podataka</v>
      </c>
      <c r="O25" s="1" t="str">
        <v>Organska kemija</v>
      </c>
      <c r="P25" s="6" t="str">
        <v>Napredna elektrodinamika</v>
      </c>
      <c r="Q25" s="1" t="str">
        <v>Praktikum iz valova i optike</v>
      </c>
      <c r="R25" s="1" t="str">
        <v>Biokemija I</v>
      </c>
      <c r="S25" s="1" t="str">
        <v>Matematičke metode fizike III</v>
      </c>
      <c r="T25" s="1" t="str">
        <v>Sociologija znanosti</v>
      </c>
      <c r="U25" s="6" t="str">
        <v>Klasična mehanika II</v>
      </c>
    </row>
    <row r="26" spans="1:21" ht="51">
      <c r="A26" s="10" t="str">
        <v>Arhitektura računala</v>
      </c>
      <c r="B26" s="1" t="str">
        <v>Osnove astronomije i astrofizike</v>
      </c>
      <c r="C26" s="1" t="str">
        <v>Baze podataka</v>
      </c>
      <c r="D26" s="1" t="str">
        <v>Kvantna fizika</v>
      </c>
      <c r="E26" s="6"/>
      <c r="F26" s="1" t="str">
        <v>Filozofija znanosti</v>
      </c>
      <c r="G26" s="1" t="str">
        <v>Biologija stanice</v>
      </c>
      <c r="H26" s="1" t="str">
        <v>Molekularna biologija</v>
      </c>
      <c r="I26" s="1" t="str">
        <v>Uvod u umjetnu inteligenciju</v>
      </c>
      <c r="J26" s="6" t="str">
        <v>Klasični elektromagnetizam</v>
      </c>
      <c r="L26" s="10" t="str">
        <v>Arhitektura računala</v>
      </c>
      <c r="M26" s="1" t="str">
        <v>Osnove astronomije i astrofizike</v>
      </c>
      <c r="N26" s="1" t="str">
        <v>Parcijalne diferencijalne jednadžbe</v>
      </c>
      <c r="O26" s="1" t="str">
        <v>Kvantna fizika</v>
      </c>
      <c r="P26" s="6"/>
      <c r="Q26" s="1" t="str">
        <v>Filozofija znanosti</v>
      </c>
      <c r="R26" s="1" t="str">
        <v>Napredna statistička fizika</v>
      </c>
      <c r="S26" s="1" t="str">
        <v>Molekularna biologija</v>
      </c>
      <c r="T26" s="1" t="str">
        <v>Uvod u umjetnu inteligenciju</v>
      </c>
      <c r="U26" s="6" t="str">
        <v>Klasični elektromagnetizam</v>
      </c>
    </row>
    <row r="27" spans="1:21" ht="51">
      <c r="A27" s="10" t="str">
        <v>Biokemija II</v>
      </c>
      <c r="B27" s="1" t="str">
        <v>Praktikum iz biokemije</v>
      </c>
      <c r="C27" s="1" t="str">
        <v>Parcijalne diferencijalne jednadžbe</v>
      </c>
      <c r="D27" s="1" t="str">
        <v>Osnove elektrotehnike</v>
      </c>
      <c r="E27" s="6"/>
      <c r="F27" s="1" t="str">
        <v>Prirodne znanosti i okoliš</v>
      </c>
      <c r="G27" s="1" t="str">
        <v>Napredna statistička fizika</v>
      </c>
      <c r="H27" s="1" t="str">
        <v>Računarska fizika</v>
      </c>
      <c r="I27" s="1" t="str">
        <v>Praktikum iz termodinamike i moderne fizike</v>
      </c>
      <c r="J27" s="6"/>
      <c r="L27" s="10" t="str">
        <v>Biokemija II</v>
      </c>
      <c r="M27" s="1" t="str">
        <v>Praktikum iz biokemije</v>
      </c>
      <c r="O27" s="1" t="str">
        <v>Osnove elektrotehnike</v>
      </c>
      <c r="P27" s="6"/>
      <c r="Q27" s="1" t="str">
        <v>Prirodne znanosti i okoliš</v>
      </c>
      <c r="R27" s="1" t="str">
        <v>Praktikum iz arhitekture računala</v>
      </c>
      <c r="S27" s="1" t="str">
        <v>Računarska fizika</v>
      </c>
      <c r="T27" s="1" t="str">
        <v>Praktikum iz termodinamike i moderne fizike</v>
      </c>
      <c r="U27" s="6"/>
    </row>
    <row r="28" spans="1:21" ht="51">
      <c r="A28" s="10" t="str">
        <v>Uvod u geofiziku</v>
      </c>
      <c r="E28" s="6"/>
      <c r="G28" s="1" t="str">
        <v>Praktikum iz arhitekture računala</v>
      </c>
      <c r="I28" s="1" t="str">
        <v>Elektronika II</v>
      </c>
      <c r="J28" s="6"/>
      <c r="L28" s="10" t="str">
        <v>Uvod u geofiziku</v>
      </c>
      <c r="P28" s="6"/>
      <c r="R28" s="2" t="str">
        <v>Uvod u diferencijalnu geometriju</v>
      </c>
      <c r="T28" s="1" t="str">
        <v>Elektronika II</v>
      </c>
      <c r="U28" s="6"/>
    </row>
    <row r="29" spans="1:21" ht="51">
      <c r="A29" s="10"/>
      <c r="E29" s="6"/>
      <c r="G29" s="1" t="str">
        <v>Uvod u diferencijalnu geometriju</v>
      </c>
      <c r="I29" s="2" t="str">
        <v>Psihologija samopouzdanja i pozitivnog mišljenja</v>
      </c>
      <c r="J29" s="6"/>
      <c r="L29" s="10"/>
      <c r="P29" s="6"/>
      <c r="T29" s="2" t="str">
        <v>Psihologija samopouzdanja i pozitivnog mišljenja</v>
      </c>
      <c r="U29" s="6"/>
    </row>
    <row r="30" spans="1:21">
      <c r="A30" s="10"/>
      <c r="E30" s="6"/>
      <c r="J30" s="6"/>
      <c r="L30" s="10"/>
      <c r="P30" s="6"/>
      <c r="U30" s="6"/>
    </row>
    <row r="31" spans="1:21" ht="16" customHeight="1">
      <c r="A31" s="36" t="s">
        <v>16</v>
      </c>
      <c r="B31" s="37"/>
      <c r="C31" s="37"/>
      <c r="D31" s="37"/>
      <c r="E31" s="37"/>
      <c r="F31" s="37"/>
      <c r="G31" s="37"/>
      <c r="H31" s="37"/>
      <c r="I31" s="37"/>
      <c r="J31" s="38"/>
      <c r="L31" s="36" t="s">
        <v>16</v>
      </c>
      <c r="M31" s="37"/>
      <c r="N31" s="37"/>
      <c r="O31" s="37"/>
      <c r="P31" s="37"/>
      <c r="Q31" s="37"/>
      <c r="R31" s="37"/>
      <c r="S31" s="37"/>
      <c r="T31" s="37"/>
      <c r="U31" s="38"/>
    </row>
    <row r="32" spans="1:21">
      <c r="A32" s="17">
        <f>A$2</f>
        <v>45894</v>
      </c>
      <c r="B32" s="18">
        <f>A32+1</f>
        <v>45895</v>
      </c>
      <c r="C32" s="18">
        <f>B32+1</f>
        <v>45896</v>
      </c>
      <c r="D32" s="18">
        <f>C32+1</f>
        <v>45897</v>
      </c>
      <c r="E32" s="19">
        <f>D32+1</f>
        <v>45898</v>
      </c>
      <c r="F32" s="18">
        <f>E32+3</f>
        <v>45901</v>
      </c>
      <c r="G32" s="18">
        <f>F32+1</f>
        <v>45902</v>
      </c>
      <c r="H32" s="18">
        <f>G32+1</f>
        <v>45903</v>
      </c>
      <c r="I32" s="18">
        <f>H32+1</f>
        <v>45904</v>
      </c>
      <c r="J32" s="19">
        <f>I32+1</f>
        <v>45905</v>
      </c>
      <c r="L32" s="17">
        <f>L$2</f>
        <v>45908</v>
      </c>
      <c r="M32" s="18">
        <f>L32+1</f>
        <v>45909</v>
      </c>
      <c r="N32" s="18">
        <f>M32+1</f>
        <v>45910</v>
      </c>
      <c r="O32" s="18">
        <f>N32+1</f>
        <v>45911</v>
      </c>
      <c r="P32" s="19">
        <f>O32+1</f>
        <v>45912</v>
      </c>
      <c r="Q32" s="18">
        <f>P32+3</f>
        <v>45915</v>
      </c>
      <c r="R32" s="18">
        <f>Q32+1</f>
        <v>45916</v>
      </c>
      <c r="S32" s="18">
        <f>R32+1</f>
        <v>45917</v>
      </c>
      <c r="T32" s="18">
        <f>S32+1</f>
        <v>45918</v>
      </c>
      <c r="U32" s="19">
        <f>T32+1</f>
        <v>45919</v>
      </c>
    </row>
    <row r="33" spans="1:21" ht="51">
      <c r="A33" s="10" t="str" cm="1">
        <f t="array" ref="A33:A37">_xlfn.UNIQUE(_xlfn._xlws.FILTER(data!$F2:$F1200,(data!$N2:$N1200=jesenski!A32)*(data!$B2:$B1200=jesenski!$A31),""))</f>
        <v>Strani jezik u struci I (Engleski)</v>
      </c>
      <c r="B33" s="1" t="str" cm="1">
        <f t="array" ref="B33:B36">_xlfn.UNIQUE(_xlfn._xlws.FILTER(data!$F2:$F1200,(data!$N2:$N1200=jesenski!B32)*(data!$B2:$B1200=jesenski!$A31),""))</f>
        <v>Uvod u računarstvo</v>
      </c>
      <c r="C33" s="1" t="str" cm="1">
        <f t="array" ref="C33:C35">_xlfn.UNIQUE(_xlfn._xlws.FILTER(data!$F2:$F1200,(data!$N2:$N1200=jesenski!C32)*(data!$B2:$B1200=jesenski!$A31),""))</f>
        <v>Praktikum iz elektrotehnike i elektronike</v>
      </c>
      <c r="D33" s="1" t="str" cm="1">
        <f t="array" ref="D33:D34">_xlfn.UNIQUE(_xlfn._xlws.FILTER(data!$F2:$F1200,(data!$N2:$N1200=jesenski!D32)*(data!$B2:$B1200=jesenski!$A31),""))</f>
        <v>Osnove elektrotehnike i elektronike</v>
      </c>
      <c r="E33" s="6" t="str" cm="1">
        <f t="array" ref="E33:E37">_xlfn.UNIQUE(_xlfn._xlws.FILTER(data!$F2:$F1200,(data!$N2:$N1200=jesenski!E32)*(data!$B2:$B1200=jesenski!$A31),""))</f>
        <v>Matematika I</v>
      </c>
      <c r="F33" s="1" t="str" cm="1">
        <f t="array" ref="F33:F36">_xlfn.UNIQUE(_xlfn._xlws.FILTER(data!$F2:$F1200,(data!$N2:$N1200=jesenski!F32)*(data!$B2:$B1200=jesenski!$A31),""))</f>
        <v>Programiranje I</v>
      </c>
      <c r="G33" s="1" t="str" cm="1">
        <f t="array" ref="G33:G36">_xlfn.UNIQUE(_xlfn._xlws.FILTER(data!$F2:$F1200,(data!$N2:$N1200=jesenski!G32)*(data!$B2:$B1200=jesenski!$A31),""))</f>
        <v>Praktikum iz arhitekture računala</v>
      </c>
      <c r="H33" s="1" t="str" cm="1">
        <f t="array" ref="H33:H35">_xlfn.UNIQUE(_xlfn._xlws.FILTER(data!$F2:$F1200,(data!$N2:$N1200=jesenski!H32)*(data!$B2:$B1200=jesenski!$A31),""))</f>
        <v>Objektno orijentirano programiranje</v>
      </c>
      <c r="I33" s="1" t="str" cm="1">
        <f t="array" ref="I33:I39">_xlfn.UNIQUE(_xlfn._xlws.FILTER(data!$F2:$F1200,(data!$N2:$N1200=jesenski!I32)*(data!$B2:$B1200=jesenski!$A31),""))</f>
        <v>Programiranje II</v>
      </c>
      <c r="J33" s="6" t="str" cm="1">
        <f t="array" ref="J33:J37">_xlfn.UNIQUE(_xlfn._xlws.FILTER(data!$F2:$F1200,(data!$N2:$N1200=jesenski!J32)*(data!$B2:$B1200=jesenski!$A31),""))</f>
        <v>Strani jezik u struci II (Engleski)</v>
      </c>
      <c r="L33" s="10" t="str" cm="1">
        <f t="array" ref="L33:L37">_xlfn.UNIQUE(_xlfn._xlws.FILTER(data!$F32:$F1230,(data!$O32:$O1230=jesenski!L32)*(data!$B32:$B1230=jesenski!$A31),""))</f>
        <v>Strani jezik u struci I (Engleski)</v>
      </c>
      <c r="M33" s="1" t="str" cm="1">
        <f t="array" ref="M33:M36">_xlfn.UNIQUE(_xlfn._xlws.FILTER(data!$F32:$F1230,(data!$O32:$O1230=jesenski!M32)*(data!$B32:$B1230=jesenski!$A31),""))</f>
        <v>Uvod u računarstvo</v>
      </c>
      <c r="N33" s="1" t="str" cm="1">
        <f t="array" ref="N33:N35">_xlfn.UNIQUE(_xlfn._xlws.FILTER(data!$F32:$F1230,(data!$O32:$O1230=jesenski!N32)*(data!$B32:$B1230=jesenski!$A31),""))</f>
        <v>Praktikum iz elektrotehnike i elektronike</v>
      </c>
      <c r="O33" s="1" t="str" cm="1">
        <f t="array" ref="O33:O34">_xlfn.UNIQUE(_xlfn._xlws.FILTER(data!$F32:$F1230,(data!$O32:$O1230=jesenski!O32)*(data!$B32:$B1230=jesenski!$A31),""))</f>
        <v>Osnove elektrotehnike i elektronike</v>
      </c>
      <c r="P33" s="6" t="str" cm="1">
        <f t="array" ref="P33:P37">_xlfn.UNIQUE(_xlfn._xlws.FILTER(data!$F32:$F1230,(data!$O32:$O1230=jesenski!P32)*(data!$B32:$B1230=jesenski!$A31),""))</f>
        <v>Matematika I</v>
      </c>
      <c r="Q33" s="1" t="str" cm="1">
        <f t="array" ref="Q33:Q36">_xlfn.UNIQUE(_xlfn._xlws.FILTER(data!$F32:$F1230,(data!$O32:$O1230=jesenski!Q32)*(data!$B32:$B1230=jesenski!$A31),""))</f>
        <v>Programiranje I</v>
      </c>
      <c r="R33" s="1" t="str" cm="1">
        <f t="array" ref="R33:R36">_xlfn.UNIQUE(_xlfn._xlws.FILTER(data!$F32:$F1230,(data!$O32:$O1230=jesenski!R32)*(data!$B32:$B1230=jesenski!$A31),""))</f>
        <v>Praktikum iz arhitekture računala</v>
      </c>
      <c r="S33" s="1" t="str" cm="1">
        <f t="array" ref="S33:S35">_xlfn.UNIQUE(_xlfn._xlws.FILTER(data!$F32:$F1230,(data!$O32:$O1230=jesenski!S32)*(data!$B32:$B1230=jesenski!$A31),""))</f>
        <v>Objektno orijentirano programiranje</v>
      </c>
      <c r="T33" s="1" t="str" cm="1">
        <f t="array" ref="T33:T39">_xlfn.UNIQUE(_xlfn._xlws.FILTER(data!$F32:$F1230,(data!$O32:$O1230=jesenski!T32)*(data!$B32:$B1230=jesenski!$A31),""))</f>
        <v>Programiranje II</v>
      </c>
      <c r="U33" s="6" t="str" cm="1">
        <f t="array" ref="U33:U37">_xlfn.UNIQUE(_xlfn._xlws.FILTER(data!$F32:$F1230,(data!$O32:$O1230=jesenski!U32)*(data!$B32:$B1230=jesenski!$A31),""))</f>
        <v>Strani jezik u struci II (Engleski)</v>
      </c>
    </row>
    <row r="34" spans="1:21" ht="68">
      <c r="A34" s="10" t="str">
        <v>Arhitektura računala</v>
      </c>
      <c r="B34" s="1" t="str">
        <v>Kombinatorna i diskretna matematika i algoritmi</v>
      </c>
      <c r="C34" s="1" t="str">
        <v>Baze podataka</v>
      </c>
      <c r="D34" s="1" t="str">
        <v>Praktikum iz internetskih usluga</v>
      </c>
      <c r="E34" s="6" t="str">
        <v>Rješavanje problemskih zadataka programiranjem</v>
      </c>
      <c r="F34" s="1" t="str">
        <v>Matematika II</v>
      </c>
      <c r="G34" s="1" t="str">
        <v>Računalne mreže</v>
      </c>
      <c r="H34" s="1" t="str">
        <v>Informatički menadžment</v>
      </c>
      <c r="I34" s="1" t="str">
        <v>Sociologija znanosti</v>
      </c>
      <c r="J34" s="6" t="str">
        <v>Modeliranje i simulacija</v>
      </c>
      <c r="L34" s="10" t="str">
        <v>Arhitektura računala</v>
      </c>
      <c r="M34" s="1" t="str">
        <v>Kombinatorna i diskretna matematika i algoritmi</v>
      </c>
      <c r="N34" s="1" t="str">
        <v>Baze podataka</v>
      </c>
      <c r="O34" s="1" t="str">
        <v>Praktikum iz internetskih usluga</v>
      </c>
      <c r="P34" s="6" t="str">
        <v>Rješavanje problemskih zadataka programiranjem</v>
      </c>
      <c r="Q34" s="1" t="str">
        <v>Matematika II</v>
      </c>
      <c r="R34" s="1" t="str">
        <v>Računalne mreže</v>
      </c>
      <c r="S34" s="1" t="str">
        <v>Informatički menadžment</v>
      </c>
      <c r="T34" s="1" t="str">
        <v>Sociologija znanosti</v>
      </c>
      <c r="U34" s="6" t="str">
        <v>Modeliranje i simulacija</v>
      </c>
    </row>
    <row r="35" spans="1:21" ht="51">
      <c r="A35" s="10" t="str">
        <v>Primijenjena statistika</v>
      </c>
      <c r="B35" s="1" t="str">
        <v>Algoritmi u primjeni</v>
      </c>
      <c r="C35" s="1" t="str">
        <v>Informatički projekt iz baza podataka</v>
      </c>
      <c r="E35" s="6" t="str">
        <v>Interakcija čovjeka i računala: osnove i principi</v>
      </c>
      <c r="F35" s="1" t="str">
        <v>Filozofija znanosti</v>
      </c>
      <c r="G35" s="1" t="str">
        <v>Praktikum iz računalnih mreža</v>
      </c>
      <c r="H35" s="1" t="str">
        <v>Multimodalna interakcija i sučelja</v>
      </c>
      <c r="I35" s="1" t="str">
        <v>Okviri i alati za razvoj web aplikacija</v>
      </c>
      <c r="J35" s="6" t="str">
        <v>Strukture podataka i algoritmi</v>
      </c>
      <c r="L35" s="10" t="str">
        <v>Primijenjena statistika</v>
      </c>
      <c r="M35" s="1" t="str">
        <v>Algoritmi u primjeni</v>
      </c>
      <c r="N35" s="1" t="str">
        <v>Informatički projekt iz baza podataka</v>
      </c>
      <c r="P35" s="6" t="str">
        <v>Interakcija čovjeka i računala: osnove i principi</v>
      </c>
      <c r="Q35" s="1" t="str">
        <v>Filozofija znanosti</v>
      </c>
      <c r="R35" s="1" t="str">
        <v>Praktikum iz računalnih mreža</v>
      </c>
      <c r="S35" s="1" t="str">
        <v>Multimodalna interakcija i sučelja</v>
      </c>
      <c r="T35" s="1" t="str">
        <v>Okviri i alati za razvoj web aplikacija</v>
      </c>
      <c r="U35" s="6" t="str">
        <v>Strukture podataka i algoritmi</v>
      </c>
    </row>
    <row r="36" spans="1:21" ht="51">
      <c r="A36" s="10" t="str">
        <v>3D printing</v>
      </c>
      <c r="B36" s="1" t="str">
        <v>Trodimenzionalno projektiranje fizičkih objekata</v>
      </c>
      <c r="E36" s="6" t="str">
        <v>Uvod u programsko inženjerstvo</v>
      </c>
      <c r="F36" s="1" t="str">
        <v>Programiranje mrežnih aplikacija</v>
      </c>
      <c r="G36" s="1" t="str">
        <v>Numerička matematika</v>
      </c>
      <c r="I36" s="1" t="str">
        <v>Uvod u umjetnu inteligenciju</v>
      </c>
      <c r="J36" s="6" t="str">
        <v>Jezična kultura</v>
      </c>
      <c r="L36" s="10" t="str">
        <v>3D printing</v>
      </c>
      <c r="M36" s="1" t="str">
        <v>Trodimenzionalno projektiranje fizičkih objekata</v>
      </c>
      <c r="P36" s="6" t="str">
        <v>Uvod u programsko inženjerstvo</v>
      </c>
      <c r="Q36" s="1" t="str">
        <v>Programiranje mrežnih aplikacija</v>
      </c>
      <c r="R36" s="1" t="str">
        <v>Numerička matematika</v>
      </c>
      <c r="T36" s="1" t="str">
        <v>Uvod u umjetnu inteligenciju</v>
      </c>
      <c r="U36" s="6" t="str">
        <v>Jezična kultura</v>
      </c>
    </row>
    <row r="37" spans="1:21" ht="34">
      <c r="A37" s="10" t="str">
        <v>Metodologija dizajna interakcija</v>
      </c>
      <c r="E37" s="6" t="str">
        <v>Računalni vid</v>
      </c>
      <c r="I37" s="1" t="str">
        <v>Introduction to Artificial Intelligence</v>
      </c>
      <c r="J37" s="6" t="str">
        <v>Komunikacijske vještine</v>
      </c>
      <c r="L37" s="10" t="str">
        <v>Metodologija dizajna interakcija</v>
      </c>
      <c r="P37" s="6" t="str">
        <v>Računalni vid</v>
      </c>
      <c r="T37" s="1" t="str">
        <v>Introduction to Artificial Intelligence</v>
      </c>
      <c r="U37" s="6" t="str">
        <v>Komunikacijske vještine</v>
      </c>
    </row>
    <row r="38" spans="1:21" ht="17">
      <c r="A38" s="10"/>
      <c r="E38" s="6"/>
      <c r="I38" s="2" t="str">
        <v>Operacijski sustavi</v>
      </c>
      <c r="J38" s="6"/>
      <c r="L38" s="10"/>
      <c r="P38" s="6"/>
      <c r="T38" s="2" t="str">
        <v>Operacijski sustavi</v>
      </c>
      <c r="U38" s="6"/>
    </row>
    <row r="39" spans="1:21" ht="51">
      <c r="A39" s="10"/>
      <c r="E39" s="6"/>
      <c r="I39" s="2" t="str">
        <v>Psihologija samopouzdanja i pozitivnog mišljenja</v>
      </c>
      <c r="J39" s="6"/>
      <c r="L39" s="10"/>
      <c r="P39" s="6"/>
      <c r="T39" s="2" t="str">
        <v>Psihologija samopouzdanja i pozitivnog mišljenja</v>
      </c>
      <c r="U39" s="6"/>
    </row>
    <row r="40" spans="1:21">
      <c r="A40" s="10"/>
      <c r="E40" s="6"/>
      <c r="J40" s="6"/>
      <c r="L40" s="10"/>
      <c r="P40" s="6"/>
      <c r="U40" s="6"/>
    </row>
    <row r="41" spans="1:21" ht="16" customHeight="1">
      <c r="A41" s="36" t="s">
        <v>160</v>
      </c>
      <c r="B41" s="37"/>
      <c r="C41" s="37"/>
      <c r="D41" s="37"/>
      <c r="E41" s="37"/>
      <c r="F41" s="37"/>
      <c r="G41" s="37"/>
      <c r="H41" s="37"/>
      <c r="I41" s="37"/>
      <c r="J41" s="38"/>
      <c r="L41" s="36" t="s">
        <v>160</v>
      </c>
      <c r="M41" s="37"/>
      <c r="N41" s="37"/>
      <c r="O41" s="37"/>
      <c r="P41" s="37"/>
      <c r="Q41" s="37"/>
      <c r="R41" s="37"/>
      <c r="S41" s="37"/>
      <c r="T41" s="37"/>
      <c r="U41" s="38"/>
    </row>
    <row r="42" spans="1:21">
      <c r="A42" s="17">
        <f>A$2</f>
        <v>45894</v>
      </c>
      <c r="B42" s="18">
        <f>A42+1</f>
        <v>45895</v>
      </c>
      <c r="C42" s="18">
        <f>B42+1</f>
        <v>45896</v>
      </c>
      <c r="D42" s="18">
        <f>C42+1</f>
        <v>45897</v>
      </c>
      <c r="E42" s="19">
        <f>D42+1</f>
        <v>45898</v>
      </c>
      <c r="F42" s="18">
        <f>E42+3</f>
        <v>45901</v>
      </c>
      <c r="G42" s="18">
        <f>F42+1</f>
        <v>45902</v>
      </c>
      <c r="H42" s="18">
        <f>G42+1</f>
        <v>45903</v>
      </c>
      <c r="I42" s="18">
        <f>H42+1</f>
        <v>45904</v>
      </c>
      <c r="J42" s="19">
        <f>I42+1</f>
        <v>45905</v>
      </c>
      <c r="L42" s="17">
        <f>L$2</f>
        <v>45908</v>
      </c>
      <c r="M42" s="18">
        <f>L42+1</f>
        <v>45909</v>
      </c>
      <c r="N42" s="18">
        <f>M42+1</f>
        <v>45910</v>
      </c>
      <c r="O42" s="18">
        <f>N42+1</f>
        <v>45911</v>
      </c>
      <c r="P42" s="19">
        <f>O42+1</f>
        <v>45912</v>
      </c>
      <c r="Q42" s="18">
        <f>P42+3</f>
        <v>45915</v>
      </c>
      <c r="R42" s="18">
        <f>Q42+1</f>
        <v>45916</v>
      </c>
      <c r="S42" s="18">
        <f>R42+1</f>
        <v>45917</v>
      </c>
      <c r="T42" s="18">
        <f>S42+1</f>
        <v>45918</v>
      </c>
      <c r="U42" s="19">
        <f>T42+1</f>
        <v>45919</v>
      </c>
    </row>
    <row r="43" spans="1:21" ht="51">
      <c r="A43" s="10" t="str" cm="1">
        <f t="array" ref="A43:A44">_xlfn.UNIQUE(_xlfn._xlws.FILTER(data!$F2:$F1200,(data!$N2:$N1200=jesenski!A42)*(data!$B2:$B1200=jesenski!$A41),""))</f>
        <v>Strani jezik u struci I (Engleski)</v>
      </c>
      <c r="B43" s="1" t="str" cm="1">
        <f t="array" ref="B43:B45">_xlfn.UNIQUE(_xlfn._xlws.FILTER(data!$F2:$F1200,(data!$N2:$N1200=jesenski!B42)*(data!$B2:$B1200=jesenski!$A41),""))</f>
        <v>Uvod u računarstvo</v>
      </c>
      <c r="C43" s="1" t="str" cm="1">
        <f t="array" ref="C43:C46">_xlfn.UNIQUE(_xlfn._xlws.FILTER(data!$F2:$F1200,(data!$N2:$N1200=jesenski!C42)*(data!$B2:$B1200=jesenski!$A41),""))</f>
        <v>Grafičko komuniciranje i dizajn II</v>
      </c>
      <c r="D43" s="1" t="str" cm="1">
        <f t="array" ref="D43:D48">_xlfn.UNIQUE(_xlfn._xlws.FILTER(data!$F2:$F1200,(data!$N2:$N1200=jesenski!D42)*(data!$B2:$B1200=jesenski!$A41),""))</f>
        <v>Praktikum iz internetskih usluga</v>
      </c>
      <c r="E43" s="6" t="str" cm="1">
        <f t="array" ref="E43:E44">_xlfn.UNIQUE(_xlfn._xlws.FILTER(data!$F2:$F1200,(data!$N2:$N1200=jesenski!E42)*(data!$B2:$B1200=jesenski!$A41),""))</f>
        <v>Matematika I</v>
      </c>
      <c r="F43" s="1" t="str" cm="1">
        <f t="array" ref="F43:F45">_xlfn.UNIQUE(_xlfn._xlws.FILTER(data!$F2:$F1200,(data!$N2:$N1200=jesenski!F42)*(data!$B2:$B1200=jesenski!$A41),""))</f>
        <v>Programiranje I</v>
      </c>
      <c r="G43" s="1" t="str" cm="1">
        <f t="array" ref="G43:G47">_xlfn.UNIQUE(_xlfn._xlws.FILTER(data!$F2:$F1200,(data!$N2:$N1200=jesenski!G42)*(data!$B2:$B1200=jesenski!$A41),""))</f>
        <v>Uvod u nauku o toplini</v>
      </c>
      <c r="H43" s="1" t="str" cm="1">
        <f t="array" ref="H43:H45">_xlfn.UNIQUE(_xlfn._xlws.FILTER(data!$F2:$F1200,(data!$N2:$N1200=jesenski!H42)*(data!$B2:$B1200=jesenski!$A41),""))</f>
        <v>Grafičko komuniciranje i dizajn I</v>
      </c>
      <c r="I43" s="1" t="str" cm="1">
        <f t="array" ref="I43:I47">_xlfn.UNIQUE(_xlfn._xlws.FILTER(data!$F2:$F1200,(data!$N2:$N1200=jesenski!I42)*(data!$B2:$B1200=jesenski!$A41),""))</f>
        <v>Programiranje II</v>
      </c>
      <c r="J43" s="6" t="str" cm="1">
        <f t="array" ref="J43:J46">_xlfn.UNIQUE(_xlfn._xlws.FILTER(data!$F2:$F1200,(data!$N2:$N1200=jesenski!J42)*(data!$B2:$B1200=jesenski!$A41),""))</f>
        <v>Jezična kultura</v>
      </c>
      <c r="L43" s="10" t="str" cm="1">
        <f t="array" ref="L43:L44">_xlfn.UNIQUE(_xlfn._xlws.FILTER(data!$F42:$F1240,(data!$O42:$O1240=jesenski!L42)*(data!$B42:$B1240=jesenski!$A41),""))</f>
        <v>Strani jezik u struci I (Engleski)</v>
      </c>
      <c r="M43" s="1" t="str" cm="1">
        <f t="array" ref="M43:M45">_xlfn.UNIQUE(_xlfn._xlws.FILTER(data!$F42:$F1240,(data!$O42:$O1240=jesenski!M42)*(data!$B42:$B1240=jesenski!$A41),""))</f>
        <v>Uvod u računarstvo</v>
      </c>
      <c r="N43" s="1" t="str" cm="1">
        <f t="array" ref="N43:N46">_xlfn.UNIQUE(_xlfn._xlws.FILTER(data!$F42:$F1240,(data!$O42:$O1240=jesenski!N42)*(data!$B42:$B1240=jesenski!$A41),""))</f>
        <v>Grafičko komuniciranje i dizajn II</v>
      </c>
      <c r="O43" s="1" t="str" cm="1">
        <f t="array" ref="O43:O48">_xlfn.UNIQUE(_xlfn._xlws.FILTER(data!$F42:$F1240,(data!$O42:$O1240=jesenski!O42)*(data!$B42:$B1240=jesenski!$A41),""))</f>
        <v>Praktikum iz internetskih usluga</v>
      </c>
      <c r="P43" s="6" t="str" cm="1">
        <f t="array" ref="P43:P44">_xlfn.UNIQUE(_xlfn._xlws.FILTER(data!$F42:$F1240,(data!$O42:$O1240=jesenski!P42)*(data!$B42:$B1240=jesenski!$A41),""))</f>
        <v>Matematika I</v>
      </c>
      <c r="Q43" s="1" t="str" cm="1">
        <f t="array" ref="Q43:Q45">_xlfn.UNIQUE(_xlfn._xlws.FILTER(data!$F42:$F1240,(data!$O42:$O1240=jesenski!Q42)*(data!$B42:$B1240=jesenski!$A41),""))</f>
        <v>Programiranje I</v>
      </c>
      <c r="R43" s="1" t="str" cm="1">
        <f t="array" ref="R43:R47">_xlfn.UNIQUE(_xlfn._xlws.FILTER(data!$F42:$F1240,(data!$O42:$O1240=jesenski!R42)*(data!$B42:$B1240=jesenski!$A41),""))</f>
        <v>Uvod u nauku o toplini</v>
      </c>
      <c r="S43" s="1" t="str" cm="1">
        <f t="array" ref="S43:S45">_xlfn.UNIQUE(_xlfn._xlws.FILTER(data!$F42:$F1240,(data!$O42:$O1240=jesenski!S42)*(data!$B42:$B1240=jesenski!$A41),""))</f>
        <v>Grafičko komuniciranje i dizajn I</v>
      </c>
      <c r="T43" s="1" t="str" cm="1">
        <f t="array" ref="T43:T47">_xlfn.UNIQUE(_xlfn._xlws.FILTER(data!$F42:$F1240,(data!$O42:$O1240=jesenski!T42)*(data!$B42:$B1240=jesenski!$A41),""))</f>
        <v>Programiranje II</v>
      </c>
      <c r="U43" s="6" t="str" cm="1">
        <f t="array" ref="U43:U46">_xlfn.UNIQUE(_xlfn._xlws.FILTER(data!$F42:$F1240,(data!$O42:$O1240=jesenski!U42)*(data!$B42:$B1240=jesenski!$A41),""))</f>
        <v>Jezična kultura</v>
      </c>
    </row>
    <row r="44" spans="1:21" ht="68">
      <c r="A44" s="10" t="str">
        <v>Arhitektura računala</v>
      </c>
      <c r="B44" s="1" t="str">
        <v>Kombinatorna i diskretna matematika i algoritmi</v>
      </c>
      <c r="C44" s="1" t="str">
        <v>Baze podataka</v>
      </c>
      <c r="D44" s="1" t="str">
        <v>Uvod u fiziku</v>
      </c>
      <c r="E44" s="6" t="str">
        <v>Uvod u programsko inženjerstvo</v>
      </c>
      <c r="F44" s="1" t="str">
        <v>Matematika II</v>
      </c>
      <c r="G44" s="1" t="str">
        <v>Materijali</v>
      </c>
      <c r="H44" s="1" t="str">
        <v>Uvod u politehniku</v>
      </c>
      <c r="I44" s="1" t="str">
        <v>Psihologija samopouzdanja i pozitivnog mišljenja</v>
      </c>
      <c r="J44" s="6" t="str">
        <v>Strani jezik u struci II (Engleski)</v>
      </c>
      <c r="L44" s="10" t="str">
        <v>Arhitektura računala</v>
      </c>
      <c r="M44" s="1" t="str">
        <v>Kombinatorna i diskretna matematika i algoritmi</v>
      </c>
      <c r="N44" s="1" t="str">
        <v>Baze podataka</v>
      </c>
      <c r="O44" s="1" t="str">
        <v>Uvod u fiziku</v>
      </c>
      <c r="P44" s="6" t="str">
        <v>Uvod u programsko inženjerstvo</v>
      </c>
      <c r="Q44" s="1" t="str">
        <v>Matematika II</v>
      </c>
      <c r="R44" s="1" t="str">
        <v>Materijali</v>
      </c>
      <c r="S44" s="1" t="str">
        <v>Uvod u politehniku</v>
      </c>
      <c r="T44" s="1" t="str">
        <v>Psihologija samopouzdanja i pozitivnog mišljenja</v>
      </c>
      <c r="U44" s="6" t="str">
        <v>Strani jezik u struci II (Engleski)</v>
      </c>
    </row>
    <row r="45" spans="1:21" ht="51">
      <c r="A45" s="10"/>
      <c r="B45" s="1" t="str">
        <v>Automatika I</v>
      </c>
      <c r="C45" s="1" t="str">
        <v>Matematika III</v>
      </c>
      <c r="D45" s="1" t="str">
        <v>Tehnička mehanika i čvrstoća</v>
      </c>
      <c r="E45" s="6"/>
      <c r="F45" s="1" t="str">
        <v>Programiranje mrežnih aplikacija</v>
      </c>
      <c r="G45" s="1" t="str">
        <v>Praktikum iz arhitekture računala</v>
      </c>
      <c r="H45" s="1" t="str">
        <v>Objektno orijentirano programiranje</v>
      </c>
      <c r="I45" s="1" t="str">
        <v>Električna mjerenja</v>
      </c>
      <c r="J45" s="6" t="str">
        <v>Strukture podataka i algoritmi</v>
      </c>
      <c r="L45" s="10"/>
      <c r="M45" s="1" t="str">
        <v>Automatika I</v>
      </c>
      <c r="N45" s="1" t="str">
        <v>Matematika III</v>
      </c>
      <c r="O45" s="1" t="str">
        <v>Tehnička mehanika i čvrstoća</v>
      </c>
      <c r="P45" s="6"/>
      <c r="Q45" s="1" t="str">
        <v>Programiranje mrežnih aplikacija</v>
      </c>
      <c r="R45" s="1" t="str">
        <v>Praktikum iz arhitekture računala</v>
      </c>
      <c r="S45" s="1" t="str">
        <v>Objektno orijentirano programiranje</v>
      </c>
      <c r="T45" s="1" t="str">
        <v>Električna mjerenja</v>
      </c>
      <c r="U45" s="6" t="str">
        <v>Strukture podataka i algoritmi</v>
      </c>
    </row>
    <row r="46" spans="1:21" ht="34">
      <c r="A46" s="10"/>
      <c r="C46" s="1" t="str">
        <v>Obrada materijala</v>
      </c>
      <c r="D46" s="1" t="str">
        <v>Osnove elektrotehnike</v>
      </c>
      <c r="E46" s="6"/>
      <c r="G46" s="1" t="str">
        <v>Elementi i mehanizmi strojeva II</v>
      </c>
      <c r="I46" s="1" t="str">
        <v>Operacijski sustavi</v>
      </c>
      <c r="J46" s="6" t="str">
        <v>Elementi i mehanizmi strojeva I</v>
      </c>
      <c r="L46" s="10"/>
      <c r="N46" s="1" t="str">
        <v>Obrada materijala</v>
      </c>
      <c r="O46" s="1" t="str">
        <v>Osnove elektrotehnike</v>
      </c>
      <c r="P46" s="6"/>
      <c r="R46" s="1" t="str">
        <v>Elementi i mehanizmi strojeva II</v>
      </c>
      <c r="T46" s="1" t="str">
        <v>Operacijski sustavi</v>
      </c>
      <c r="U46" s="6" t="str">
        <v>Elementi i mehanizmi strojeva I</v>
      </c>
    </row>
    <row r="47" spans="1:21">
      <c r="A47" s="10"/>
      <c r="D47" s="1" t="str">
        <v>Osnove elektronike I</v>
      </c>
      <c r="E47" s="6"/>
      <c r="G47" s="1" t="str">
        <v>Računalne mreže</v>
      </c>
      <c r="I47" s="1" t="str">
        <v>Osnove elektronike II</v>
      </c>
      <c r="J47" s="6"/>
      <c r="L47" s="10"/>
      <c r="O47" s="1" t="str">
        <v>Osnove elektronike I</v>
      </c>
      <c r="P47" s="6"/>
      <c r="R47" s="1" t="str">
        <v>Računalne mreže</v>
      </c>
      <c r="T47" s="1" t="str">
        <v>Osnove elektronike II</v>
      </c>
      <c r="U47" s="6"/>
    </row>
    <row r="48" spans="1:21" ht="34">
      <c r="A48" s="10"/>
      <c r="D48" s="2" t="str">
        <v>Primijenjena elektrotehnika</v>
      </c>
      <c r="E48" s="6"/>
      <c r="J48" s="6"/>
      <c r="L48" s="10"/>
      <c r="O48" s="2" t="str">
        <v>Primijenjena elektrotehnika</v>
      </c>
      <c r="P48" s="6"/>
      <c r="U48" s="6"/>
    </row>
    <row r="49" spans="1:21">
      <c r="A49" s="10"/>
      <c r="E49" s="6"/>
      <c r="J49" s="6"/>
      <c r="L49" s="10"/>
      <c r="P49" s="6"/>
      <c r="U49" s="6"/>
    </row>
    <row r="50" spans="1:21">
      <c r="A50" s="10"/>
      <c r="E50" s="6"/>
      <c r="J50" s="6"/>
      <c r="L50" s="10"/>
      <c r="P50" s="6"/>
      <c r="U50" s="6"/>
    </row>
    <row r="51" spans="1:21" ht="16" customHeight="1">
      <c r="A51" s="36" t="s">
        <v>8</v>
      </c>
      <c r="B51" s="37"/>
      <c r="C51" s="37"/>
      <c r="D51" s="37"/>
      <c r="E51" s="37"/>
      <c r="F51" s="37"/>
      <c r="G51" s="37"/>
      <c r="H51" s="37"/>
      <c r="I51" s="37"/>
      <c r="J51" s="38"/>
      <c r="L51" s="36" t="s">
        <v>8</v>
      </c>
      <c r="M51" s="37"/>
      <c r="N51" s="37"/>
      <c r="O51" s="37"/>
      <c r="P51" s="37"/>
      <c r="Q51" s="37"/>
      <c r="R51" s="37"/>
      <c r="S51" s="37"/>
      <c r="T51" s="37"/>
      <c r="U51" s="38"/>
    </row>
    <row r="52" spans="1:21">
      <c r="A52" s="17">
        <f>A$2</f>
        <v>45894</v>
      </c>
      <c r="B52" s="18">
        <f>A52+1</f>
        <v>45895</v>
      </c>
      <c r="C52" s="18">
        <f>B52+1</f>
        <v>45896</v>
      </c>
      <c r="D52" s="18">
        <f>C52+1</f>
        <v>45897</v>
      </c>
      <c r="E52" s="19">
        <f>D52+1</f>
        <v>45898</v>
      </c>
      <c r="F52" s="18">
        <f>E52+3</f>
        <v>45901</v>
      </c>
      <c r="G52" s="18">
        <f>F52+1</f>
        <v>45902</v>
      </c>
      <c r="H52" s="18">
        <f>G52+1</f>
        <v>45903</v>
      </c>
      <c r="I52" s="18">
        <f>H52+1</f>
        <v>45904</v>
      </c>
      <c r="J52" s="19">
        <f>I52+1</f>
        <v>45905</v>
      </c>
      <c r="L52" s="17">
        <f>L$2</f>
        <v>45908</v>
      </c>
      <c r="M52" s="18">
        <f>L52+1</f>
        <v>45909</v>
      </c>
      <c r="N52" s="18">
        <f>M52+1</f>
        <v>45910</v>
      </c>
      <c r="O52" s="18">
        <f>N52+1</f>
        <v>45911</v>
      </c>
      <c r="P52" s="19">
        <f>O52+1</f>
        <v>45912</v>
      </c>
      <c r="Q52" s="18">
        <f>P52+3</f>
        <v>45915</v>
      </c>
      <c r="R52" s="18">
        <f>Q52+1</f>
        <v>45916</v>
      </c>
      <c r="S52" s="18">
        <f>R52+1</f>
        <v>45917</v>
      </c>
      <c r="T52" s="18">
        <f>S52+1</f>
        <v>45918</v>
      </c>
      <c r="U52" s="19">
        <f>T52+1</f>
        <v>45919</v>
      </c>
    </row>
    <row r="53" spans="1:21" ht="34">
      <c r="A53" s="10" t="str" cm="1">
        <f t="array" ref="A53:A58">_xlfn.UNIQUE(_xlfn._xlws.FILTER(data!$F2:$F1200,(data!$N2:$N1200=jesenski!A52)*(data!$B2:$B1200=jesenski!$A51),""))</f>
        <v>Elementarna matematika</v>
      </c>
      <c r="B53" s="1" t="str" cm="1">
        <f t="array" ref="B53:B56">_xlfn.UNIQUE(_xlfn._xlws.FILTER(data!$F2:$F1200,(data!$N2:$N1200=jesenski!B52)*(data!$B2:$B1200=jesenski!$A51),""))</f>
        <v>Matematička logika</v>
      </c>
      <c r="C53" s="1" t="str" cm="1">
        <f t="array" ref="C53:C54">_xlfn.UNIQUE(_xlfn._xlws.FILTER(data!$F2:$F1200,(data!$N2:$N1200=jesenski!C52)*(data!$B2:$B1200=jesenski!$A51),""))</f>
        <v>Linearna algebra I</v>
      </c>
      <c r="D53" s="1" t="str" cm="1">
        <f t="array" ref="D53:D57">_xlfn.UNIQUE(_xlfn._xlws.FILTER(data!$F2:$F1200,(data!$N2:$N1200=jesenski!D52)*(data!$B2:$B1200=jesenski!$A51),""))</f>
        <v>Uvod u teoriju brojeva</v>
      </c>
      <c r="E53" s="6" t="str" cm="1">
        <f t="array" ref="E53:E56">_xlfn.UNIQUE(_xlfn._xlws.FILTER(data!$F2:$F1200,(data!$N2:$N1200=jesenski!E52)*(data!$B2:$B1200=jesenski!$A51),""))</f>
        <v>Uvod u matematičku analizu</v>
      </c>
      <c r="F53" s="1" t="str" cm="1">
        <f t="array" ref="F53:F59">_xlfn.UNIQUE(_xlfn._xlws.FILTER(data!$F2:$F1200,(data!$N2:$N1200=jesenski!F52)*(data!$B2:$B1200=jesenski!$A51),""))</f>
        <v>Programiranje I</v>
      </c>
      <c r="G53" s="1" t="str" cm="1">
        <f t="array" ref="G53:G56">_xlfn.UNIQUE(_xlfn._xlws.FILTER(data!$F2:$F1200,(data!$N2:$N1200=jesenski!G52)*(data!$B2:$B1200=jesenski!$A51),""))</f>
        <v>Elementarna geometrija</v>
      </c>
      <c r="H53" s="1" t="str" cm="1">
        <f t="array" ref="H53:H58">_xlfn.UNIQUE(_xlfn._xlws.FILTER(data!$F2:$F1200,(data!$N2:$N1200=jesenski!H52)*(data!$B2:$B1200=jesenski!$A51),""))</f>
        <v>Diferencijalni i integralni račun I</v>
      </c>
      <c r="I53" s="1" t="str" cm="1">
        <f t="array" ref="I53:I59">_xlfn.UNIQUE(_xlfn._xlws.FILTER(data!$F2:$F1200,(data!$N2:$N1200=jesenski!I52)*(data!$B2:$B1200=jesenski!$A51),""))</f>
        <v>Programiranje II</v>
      </c>
      <c r="J53" s="6" t="str" cm="1">
        <f t="array" ref="J53:J59">_xlfn.UNIQUE(_xlfn._xlws.FILTER(data!$F2:$F1200,(data!$N2:$N1200=jesenski!J52)*(data!$B2:$B1200=jesenski!$A51),""))</f>
        <v>Linearna algebra II</v>
      </c>
      <c r="L53" s="10" t="str" cm="1">
        <f t="array" ref="L53:L57">_xlfn.UNIQUE(_xlfn._xlws.FILTER(data!$F52:$F1250,(data!$O52:$O1250=jesenski!L52)*(data!$B52:$B1250=jesenski!$A51),""))</f>
        <v>Matematička analiza u R^n I</v>
      </c>
      <c r="M53" s="1" t="str" cm="1">
        <f t="array" ref="M53:M56">_xlfn.UNIQUE(_xlfn._xlws.FILTER(data!$F52:$F1250,(data!$O52:$O1250=jesenski!M52)*(data!$B52:$B1250=jesenski!$A51),""))</f>
        <v>Matematička logika</v>
      </c>
      <c r="N53" s="1" t="str" cm="1">
        <f t="array" ref="N53:N54">_xlfn.UNIQUE(_xlfn._xlws.FILTER(data!$F52:$F1250,(data!$O52:$O1250=jesenski!N52)*(data!$B52:$B1250=jesenski!$A51),""))</f>
        <v>Linearna algebra I</v>
      </c>
      <c r="O53" s="1" t="str" cm="1">
        <f t="array" ref="O53:O57">_xlfn.UNIQUE(_xlfn._xlws.FILTER(data!$F52:$F1250,(data!$O52:$O1250=jesenski!O52)*(data!$B52:$B1250=jesenski!$A51),""))</f>
        <v>Uvod u teoriju brojeva</v>
      </c>
      <c r="P53" s="6" t="str" cm="1">
        <f t="array" ref="P53:P56">_xlfn.UNIQUE(_xlfn._xlws.FILTER(data!$F52:$F1250,(data!$O52:$O1250=jesenski!P52)*(data!$B52:$B1250=jesenski!$A51),""))</f>
        <v>Uvod u matematičku analizu</v>
      </c>
      <c r="Q53" s="1" t="str" cm="1">
        <f t="array" ref="Q53:Q59">_xlfn.UNIQUE(_xlfn._xlws.FILTER(data!$F52:$F1250,(data!$O52:$O1250=jesenski!Q52)*(data!$B52:$B1250=jesenski!$A51),""))</f>
        <v>Programiranje I</v>
      </c>
      <c r="R53" s="1" t="str" cm="1">
        <f t="array" ref="R53:R56">_xlfn.UNIQUE(_xlfn._xlws.FILTER(data!$F52:$F1250,(data!$O52:$O1250=jesenski!R52)*(data!$B52:$B1250=jesenski!$A51),""))</f>
        <v>Elementarna geometrija</v>
      </c>
      <c r="S53" s="1" t="str" cm="1">
        <f t="array" ref="S53:S58">_xlfn.UNIQUE(_xlfn._xlws.FILTER(data!$F52:$F1250,(data!$O52:$O1250=jesenski!S52)*(data!$B52:$B1250=jesenski!$A51),""))</f>
        <v>Diferencijalni i integralni račun I</v>
      </c>
      <c r="T53" s="1" t="str" cm="1">
        <f t="array" ref="T53:T59">_xlfn.UNIQUE(_xlfn._xlws.FILTER(data!$F52:$F1250,(data!$O52:$O1250=jesenski!T52)*(data!$B52:$B1250=jesenski!$A51),""))</f>
        <v>Programiranje II</v>
      </c>
      <c r="U53" s="6" t="str" cm="1">
        <f t="array" ref="U53:U59">_xlfn.UNIQUE(_xlfn._xlws.FILTER(data!$F52:$F1250,(data!$O52:$O1250=jesenski!U52)*(data!$B52:$B1250=jesenski!$A51),""))</f>
        <v>Linearna algebra II</v>
      </c>
    </row>
    <row r="54" spans="1:21" ht="51">
      <c r="A54" s="10" t="str">
        <v>Matematička analiza u R^n I</v>
      </c>
      <c r="B54" s="1" t="str">
        <v>Uvod u vjerojatnost</v>
      </c>
      <c r="C54" s="1" t="str">
        <v>Baze podataka</v>
      </c>
      <c r="D54" s="1" t="str">
        <v>Praktikum iz internetskih usluga</v>
      </c>
      <c r="E54" s="6" t="str">
        <v>Elementarna matematika u kurikulu</v>
      </c>
      <c r="F54" s="1" t="str">
        <v>Euklidski prostori</v>
      </c>
      <c r="G54" s="1" t="str">
        <v>Uvod u numeričku matematiku</v>
      </c>
      <c r="H54" s="1" t="str">
        <v>Kombinatorika</v>
      </c>
      <c r="I54" s="1" t="str">
        <v>Sociologija znanosti</v>
      </c>
      <c r="J54" s="6" t="str">
        <v>Strukture podataka i algoritmi</v>
      </c>
      <c r="L54" s="10" t="str">
        <v>Uvod u financijsku matematiku</v>
      </c>
      <c r="M54" s="1" t="str">
        <v>Uvod u vjerojatnost</v>
      </c>
      <c r="N54" s="1" t="str">
        <v>Baze podataka</v>
      </c>
      <c r="O54" s="1" t="str">
        <v>Praktikum iz internetskih usluga</v>
      </c>
      <c r="P54" s="6" t="str">
        <v>Elementarna matematika u kurikulu</v>
      </c>
      <c r="Q54" s="1" t="str">
        <v>Euklidski prostori</v>
      </c>
      <c r="R54" s="1" t="str">
        <v>Uvod u numeričku matematiku</v>
      </c>
      <c r="S54" s="1" t="str">
        <v>Kombinatorika</v>
      </c>
      <c r="T54" s="1" t="str">
        <v>Sociologija znanosti</v>
      </c>
      <c r="U54" s="6" t="str">
        <v>Strukture podataka i algoritmi</v>
      </c>
    </row>
    <row r="55" spans="1:21" ht="51">
      <c r="A55" s="10" t="str">
        <v>Uvod u financijsku matematiku</v>
      </c>
      <c r="B55" s="1" t="str">
        <v>Opća fizika</v>
      </c>
      <c r="D55" s="1" t="str">
        <v>Obične diferencijalne jednadžbe</v>
      </c>
      <c r="E55" s="6" t="str">
        <v>Računalni sustavi</v>
      </c>
      <c r="F55" s="1" t="str">
        <v>Prirodne znanosti i okoliš</v>
      </c>
      <c r="G55" s="1" t="str">
        <v>Uvod u topologiju</v>
      </c>
      <c r="H55" s="1" t="str">
        <v>Čovjek i zdravlje</v>
      </c>
      <c r="I55" s="1" t="str">
        <v>Teorija skupova</v>
      </c>
      <c r="J55" s="6" t="str">
        <v>Jezična kultura</v>
      </c>
      <c r="L55" s="10" t="str">
        <v>Kompleksna analiza</v>
      </c>
      <c r="M55" s="1" t="str">
        <v>Opća fizika</v>
      </c>
      <c r="O55" s="1" t="str">
        <v>Obične diferencijalne jednadžbe</v>
      </c>
      <c r="P55" s="6" t="str">
        <v>Računalni sustavi</v>
      </c>
      <c r="Q55" s="1" t="str">
        <v>Prirodne znanosti i okoliš</v>
      </c>
      <c r="R55" s="1" t="str">
        <v>Uvod u topologiju</v>
      </c>
      <c r="S55" s="1" t="str">
        <v>Čovjek i zdravlje</v>
      </c>
      <c r="T55" s="1" t="str">
        <v>Teorija skupova</v>
      </c>
      <c r="U55" s="6" t="str">
        <v>Jezična kultura</v>
      </c>
    </row>
    <row r="56" spans="1:21" ht="51">
      <c r="A56" s="10" t="str">
        <v>Kompleksna analiza</v>
      </c>
      <c r="B56" s="1" t="str">
        <v>Elektricitet i magnetizam</v>
      </c>
      <c r="D56" s="1" t="str">
        <v>Matematički programski alati II</v>
      </c>
      <c r="E56" s="6" t="str">
        <v>Vektorski prostori I</v>
      </c>
      <c r="F56" s="1" t="str">
        <v>Matematička analiza u R^n II</v>
      </c>
      <c r="G56" s="1" t="str">
        <v>Uvod u diferencijalnu geometriju</v>
      </c>
      <c r="H56" s="1" t="str">
        <v>Teorija grafova</v>
      </c>
      <c r="I56" s="1" t="str">
        <v>Psihologija samopouzdanja i pozitivnog mišljenja</v>
      </c>
      <c r="J56" s="6" t="str">
        <v>Algebarske strukture</v>
      </c>
      <c r="L56" s="10" t="str">
        <v>Matematički programski alati I</v>
      </c>
      <c r="M56" s="1" t="str">
        <v>Elektricitet i magnetizam</v>
      </c>
      <c r="O56" s="1" t="str">
        <v>Matematički programski alati II</v>
      </c>
      <c r="P56" s="6" t="str">
        <v>Vektorski prostori I</v>
      </c>
      <c r="Q56" s="1" t="str">
        <v>Matematička analiza u R^n II</v>
      </c>
      <c r="R56" s="1" t="str">
        <v>Uvod u diferencijalnu geometriju</v>
      </c>
      <c r="S56" s="1" t="str">
        <v>Teorija grafova</v>
      </c>
      <c r="T56" s="1" t="str">
        <v>Psihologija samopouzdanja i pozitivnog mišljenja</v>
      </c>
      <c r="U56" s="6" t="str">
        <v>Algebarske strukture</v>
      </c>
    </row>
    <row r="57" spans="1:21" ht="51">
      <c r="A57" s="10" t="str">
        <v>Matematički programski alati I</v>
      </c>
      <c r="D57" s="1" t="str">
        <v>Kvantna fizika</v>
      </c>
      <c r="E57" s="6"/>
      <c r="F57" s="1" t="str">
        <v>Osnovne algebarske strukture</v>
      </c>
      <c r="H57" s="1" t="str">
        <v>Objektno orijentirano programiranje</v>
      </c>
      <c r="I57" s="1" t="str">
        <v>Uvod u umjetnu inteligenciju</v>
      </c>
      <c r="J57" s="6" t="str">
        <v>Matematička logika u računalnoj znanosti</v>
      </c>
      <c r="L57" s="10" t="str">
        <v>Seminar iz osnova matematike</v>
      </c>
      <c r="O57" s="1" t="str">
        <v>Kvantna fizika</v>
      </c>
      <c r="P57" s="6"/>
      <c r="Q57" s="1" t="str">
        <v>Osnovne algebarske strukture</v>
      </c>
      <c r="S57" s="1" t="str">
        <v>Objektno orijentirano programiranje</v>
      </c>
      <c r="T57" s="1" t="str">
        <v>Uvod u umjetnu inteligenciju</v>
      </c>
      <c r="U57" s="6" t="str">
        <v>Matematička logika u računalnoj znanosti</v>
      </c>
    </row>
    <row r="58" spans="1:21" ht="51">
      <c r="A58" s="10" t="str">
        <v>Seminar iz osnova matematike</v>
      </c>
      <c r="E58" s="6"/>
      <c r="F58" s="1" t="str">
        <v>Mehanika</v>
      </c>
      <c r="H58" s="1" t="str">
        <v>Elektrodinamika</v>
      </c>
      <c r="I58" s="1" t="str">
        <v>Valovi i optika</v>
      </c>
      <c r="J58" s="6" t="str">
        <v>Metode primijenjene matematike</v>
      </c>
      <c r="L58" s="10"/>
      <c r="P58" s="6"/>
      <c r="Q58" s="1" t="str">
        <v>Mehanika</v>
      </c>
      <c r="S58" s="1" t="str">
        <v>Elektrodinamika</v>
      </c>
      <c r="T58" s="1" t="str">
        <v>Valovi i optika</v>
      </c>
      <c r="U58" s="6" t="str">
        <v>Metode primijenjene matematike</v>
      </c>
    </row>
    <row r="59" spans="1:21" ht="34">
      <c r="A59" s="10"/>
      <c r="E59" s="6"/>
      <c r="F59" s="1" t="str">
        <v>Programiranje mrežnih aplikacija</v>
      </c>
      <c r="I59" s="1" t="str">
        <v>Fourierova analiza i primjene</v>
      </c>
      <c r="J59" s="6" t="str">
        <v>Klasična mehanika</v>
      </c>
      <c r="L59" s="10"/>
      <c r="P59" s="6"/>
      <c r="Q59" s="1" t="str">
        <v>Programiranje mrežnih aplikacija</v>
      </c>
      <c r="T59" s="1" t="str">
        <v>Fourierova analiza i primjene</v>
      </c>
      <c r="U59" s="6" t="str">
        <v>Klasična mehanika</v>
      </c>
    </row>
    <row r="60" spans="1:21">
      <c r="A60" s="10"/>
      <c r="E60" s="6"/>
      <c r="J60" s="6"/>
      <c r="L60" s="10"/>
      <c r="P60" s="6"/>
      <c r="U60" s="6"/>
    </row>
    <row r="61" spans="1:21" ht="16" customHeight="1">
      <c r="A61" s="36" t="s">
        <v>432</v>
      </c>
      <c r="B61" s="37"/>
      <c r="C61" s="37"/>
      <c r="D61" s="37"/>
      <c r="E61" s="37"/>
      <c r="F61" s="37"/>
      <c r="G61" s="37"/>
      <c r="H61" s="37"/>
      <c r="I61" s="37"/>
      <c r="J61" s="38"/>
      <c r="L61" s="36" t="s">
        <v>432</v>
      </c>
      <c r="M61" s="37"/>
      <c r="N61" s="37"/>
      <c r="O61" s="37"/>
      <c r="P61" s="37"/>
      <c r="Q61" s="37"/>
      <c r="R61" s="37"/>
      <c r="S61" s="37"/>
      <c r="T61" s="37"/>
      <c r="U61" s="38"/>
    </row>
    <row r="62" spans="1:21">
      <c r="A62" s="17">
        <f>A$2</f>
        <v>45894</v>
      </c>
      <c r="B62" s="18">
        <f>A62+1</f>
        <v>45895</v>
      </c>
      <c r="C62" s="18">
        <f>B62+1</f>
        <v>45896</v>
      </c>
      <c r="D62" s="18">
        <f>C62+1</f>
        <v>45897</v>
      </c>
      <c r="E62" s="19">
        <f>D62+1</f>
        <v>45898</v>
      </c>
      <c r="F62" s="18">
        <f>E62+3</f>
        <v>45901</v>
      </c>
      <c r="G62" s="18">
        <f>F62+1</f>
        <v>45902</v>
      </c>
      <c r="H62" s="18">
        <f>G62+1</f>
        <v>45903</v>
      </c>
      <c r="I62" s="18">
        <f>H62+1</f>
        <v>45904</v>
      </c>
      <c r="J62" s="19">
        <f>I62+1</f>
        <v>45905</v>
      </c>
      <c r="L62" s="17">
        <f>L$2</f>
        <v>45908</v>
      </c>
      <c r="M62" s="18">
        <f>L62+1</f>
        <v>45909</v>
      </c>
      <c r="N62" s="18">
        <f>M62+1</f>
        <v>45910</v>
      </c>
      <c r="O62" s="18">
        <f>N62+1</f>
        <v>45911</v>
      </c>
      <c r="P62" s="19">
        <f>O62+1</f>
        <v>45912</v>
      </c>
      <c r="Q62" s="18">
        <f>P62+3</f>
        <v>45915</v>
      </c>
      <c r="R62" s="18">
        <f>Q62+1</f>
        <v>45916</v>
      </c>
      <c r="S62" s="18">
        <f>R62+1</f>
        <v>45917</v>
      </c>
      <c r="T62" s="18">
        <f>S62+1</f>
        <v>45918</v>
      </c>
      <c r="U62" s="19">
        <f>T62+1</f>
        <v>45919</v>
      </c>
    </row>
    <row r="63" spans="1:21" ht="34">
      <c r="A63" s="10" t="str" cm="1">
        <f t="array" ref="A63:A69">_xlfn.UNIQUE(_xlfn._xlws.FILTER(data!$F2:$F1200,(data!$N2:$N1200=jesenski!A62)*(data!$B2:$B1200=jesenski!$A61),""))</f>
        <v>Elementarna matematika</v>
      </c>
      <c r="B63" s="1" t="str" cm="1">
        <f t="array" ref="B63:B65">_xlfn.UNIQUE(_xlfn._xlws.FILTER(data!$F2:$F1200,(data!$N2:$N1200=jesenski!B62)*(data!$B2:$B1200=jesenski!$A61),""))</f>
        <v>Elektricitet i magnetizam</v>
      </c>
      <c r="C63" s="1" t="str" cm="1">
        <f t="array" ref="C63:C65">_xlfn.UNIQUE(_xlfn._xlws.FILTER(data!$F2:$F1200,(data!$N2:$N1200=jesenski!C62)*(data!$B2:$B1200=jesenski!$A61),""))</f>
        <v>Linearna algebra I</v>
      </c>
      <c r="D63" s="1" t="str" cm="1">
        <f t="array" ref="D63:D65">_xlfn.UNIQUE(_xlfn._xlws.FILTER(data!$F2:$F1200,(data!$N2:$N1200=jesenski!D62)*(data!$B2:$B1200=jesenski!$A61),""))</f>
        <v>Kvantna fizika</v>
      </c>
      <c r="E63" s="6" t="str" cm="1">
        <f t="array" ref="E63:E64">_xlfn.UNIQUE(_xlfn._xlws.FILTER(data!$F2:$F1200,(data!$N2:$N1200=jesenski!E62)*(data!$B2:$B1200=jesenski!$A61),""))</f>
        <v>Uvod u matematičku analizu</v>
      </c>
      <c r="F63" s="1" t="str" cm="1">
        <f t="array" ref="F63:F66">_xlfn.UNIQUE(_xlfn._xlws.FILTER(data!$F2:$F1200,(data!$N2:$N1200=jesenski!F62)*(data!$B2:$B1200=jesenski!$A61),""))</f>
        <v>Mehanika</v>
      </c>
      <c r="G63" s="1" t="str" cm="1">
        <f t="array" ref="G63:G65">_xlfn.UNIQUE(_xlfn._xlws.FILTER(data!$F2:$F1200,(data!$N2:$N1200=jesenski!G62)*(data!$B2:$B1200=jesenski!$A61),""))</f>
        <v>Termodinamika</v>
      </c>
      <c r="H63" s="1" t="str" cm="1">
        <f t="array" ref="H63:H66">_xlfn.UNIQUE(_xlfn._xlws.FILTER(data!$F2:$F1200,(data!$N2:$N1200=jesenski!H62)*(data!$B2:$B1200=jesenski!$A61),""))</f>
        <v>Diferencijalni i integralni račun I</v>
      </c>
      <c r="I63" s="1" t="str" cm="1">
        <f t="array" ref="I63:I64">_xlfn.UNIQUE(_xlfn._xlws.FILTER(data!$F2:$F1200,(data!$N2:$N1200=jesenski!I62)*(data!$B2:$B1200=jesenski!$A61),""))</f>
        <v>Valovi i optika</v>
      </c>
      <c r="J63" s="6" t="str" cm="1">
        <f t="array" ref="J63:J64">_xlfn.UNIQUE(_xlfn._xlws.FILTER(data!$F2:$F1200,(data!$N2:$N1200=jesenski!J62)*(data!$B2:$B1200=jesenski!$A61),""))</f>
        <v>Linearna algebra II</v>
      </c>
      <c r="L63" s="10" t="str" cm="1">
        <f t="array" ref="L63:L68">_xlfn.UNIQUE(_xlfn._xlws.FILTER(data!$F62:$F1260,(data!$O62:$O1260=jesenski!L62)*(data!$B62:$B1260=jesenski!$A61),""))</f>
        <v>Tekstualni i grafički programi za fizičare</v>
      </c>
      <c r="M63" s="1" t="str" cm="1">
        <f t="array" ref="M63:M65">_xlfn.UNIQUE(_xlfn._xlws.FILTER(data!$F62:$F1260,(data!$O62:$O1260=jesenski!M62)*(data!$B62:$B1260=jesenski!$A61),""))</f>
        <v>Elektricitet i magnetizam</v>
      </c>
      <c r="N63" s="1" t="str" cm="1">
        <f t="array" ref="N63:N64">_xlfn.UNIQUE(_xlfn._xlws.FILTER(data!$F62:$F1260,(data!$O62:$O1260=jesenski!N62)*(data!$B62:$B1260=jesenski!$A61),""))</f>
        <v>Linearna algebra I</v>
      </c>
      <c r="O63" s="1" t="str" cm="1">
        <f t="array" ref="O63:O65">_xlfn.UNIQUE(_xlfn._xlws.FILTER(data!$F62:$F1260,(data!$O62:$O1260=jesenski!O62)*(data!$B62:$B1260=jesenski!$A61),""))</f>
        <v>Kvantna fizika</v>
      </c>
      <c r="P63" s="6" t="str" cm="1">
        <f t="array" ref="P63:P64">_xlfn.UNIQUE(_xlfn._xlws.FILTER(data!$F62:$F1260,(data!$O62:$O1260=jesenski!P62)*(data!$B62:$B1260=jesenski!$A61),""))</f>
        <v>Uvod u matematičku analizu</v>
      </c>
      <c r="Q63" s="1" t="str" cm="1">
        <f t="array" ref="Q63:Q66">_xlfn.UNIQUE(_xlfn._xlws.FILTER(data!$F62:$F1260,(data!$O62:$O1260=jesenski!Q62)*(data!$B62:$B1260=jesenski!$A61),""))</f>
        <v>Mehanika</v>
      </c>
      <c r="R63" s="1" t="str" cm="1">
        <f t="array" ref="R63:R65">_xlfn.UNIQUE(_xlfn._xlws.FILTER(data!$F62:$F1260,(data!$O62:$O1260=jesenski!R62)*(data!$B62:$B1260=jesenski!$A61),""))</f>
        <v>Termodinamika</v>
      </c>
      <c r="S63" s="1" t="str" cm="1">
        <f t="array" ref="S63:S66">_xlfn.UNIQUE(_xlfn._xlws.FILTER(data!$F62:$F1260,(data!$O62:$O1260=jesenski!S62)*(data!$B62:$B1260=jesenski!$A61),""))</f>
        <v>Diferencijalni i integralni račun I</v>
      </c>
      <c r="T63" s="1" t="str" cm="1">
        <f t="array" ref="T63:T64">_xlfn.UNIQUE(_xlfn._xlws.FILTER(data!$F62:$F1260,(data!$O62:$O1260=jesenski!T62)*(data!$B62:$B1260=jesenski!$A61),""))</f>
        <v>Valovi i optika</v>
      </c>
      <c r="U63" s="6" t="str" cm="1">
        <f t="array" ref="U63:U64">_xlfn.UNIQUE(_xlfn._xlws.FILTER(data!$F62:$F1260,(data!$O62:$O1260=jesenski!U62)*(data!$B62:$B1260=jesenski!$A61),""))</f>
        <v>Linearna algebra II</v>
      </c>
    </row>
    <row r="64" spans="1:21" ht="51">
      <c r="A64" s="10" t="str">
        <v>Tekstualni i grafički programi za fizičare</v>
      </c>
      <c r="B64" s="1" t="str">
        <v>Moderna fizika</v>
      </c>
      <c r="C64" s="1" t="str">
        <v>Praktikum iz elektriciteta i magnetizma</v>
      </c>
      <c r="D64" s="1" t="str">
        <v>Matematički programski alati II</v>
      </c>
      <c r="E64" s="6" t="str">
        <v>Diferencijalni i integralni račun II</v>
      </c>
      <c r="F64" s="1" t="str">
        <v>Matematička analiza u R^n II</v>
      </c>
      <c r="G64" s="1" t="str">
        <v>Programiranje u struci</v>
      </c>
      <c r="H64" s="1" t="str">
        <v>Praktikum iz mehanike</v>
      </c>
      <c r="I64" s="1" t="str">
        <v>Praktikum iz termodinamike i moderne fizike</v>
      </c>
      <c r="J64" s="6" t="str">
        <v>Klasična mehanika</v>
      </c>
      <c r="L64" s="10" t="str">
        <v>Diferencijalne jednadžbe</v>
      </c>
      <c r="M64" s="1" t="str">
        <v>Moderna fizika</v>
      </c>
      <c r="N64" s="1" t="str">
        <v>Praktikum iz elektriciteta i magnetizma</v>
      </c>
      <c r="O64" s="1" t="str">
        <v>Matematički programski alati II</v>
      </c>
      <c r="P64" s="6" t="str">
        <v>Diferencijalni i integralni račun II</v>
      </c>
      <c r="Q64" s="1" t="str">
        <v>Matematička analiza u R^n II</v>
      </c>
      <c r="R64" s="1" t="str">
        <v>Programiranje u struci</v>
      </c>
      <c r="S64" s="1" t="str">
        <v>Praktikum iz mehanike</v>
      </c>
      <c r="T64" s="1" t="str">
        <v>Praktikum iz termodinamike i moderne fizike</v>
      </c>
      <c r="U64" s="6" t="str">
        <v>Klasična mehanika</v>
      </c>
    </row>
    <row r="65" spans="1:21" ht="34">
      <c r="A65" s="10" t="str">
        <v>Diferencijalne jednadžbe</v>
      </c>
      <c r="B65" s="1" t="str">
        <v>Uvod u vjerojatnost</v>
      </c>
      <c r="C65" s="1" t="str">
        <v>Statistička fizika</v>
      </c>
      <c r="D65" s="1" t="str">
        <v>Uvod u teoriju brojeva</v>
      </c>
      <c r="E65" s="6"/>
      <c r="F65" s="1" t="str">
        <v>Praktikum iz valova i optike</v>
      </c>
      <c r="G65" s="1" t="str">
        <v>Elementarna geometrija</v>
      </c>
      <c r="H65" s="1" t="str">
        <v>Kombinatorika</v>
      </c>
      <c r="J65" s="6"/>
      <c r="L65" s="10" t="str">
        <v>Matematička analiza u R^n I</v>
      </c>
      <c r="M65" s="1" t="str">
        <v>Uvod u vjerojatnost</v>
      </c>
      <c r="O65" s="1" t="str">
        <v>Uvod u teoriju brojeva</v>
      </c>
      <c r="P65" s="6"/>
      <c r="Q65" s="1" t="str">
        <v>Praktikum iz valova i optike</v>
      </c>
      <c r="R65" s="1" t="str">
        <v>Elementarna geometrija</v>
      </c>
      <c r="S65" s="1" t="str">
        <v>Kombinatorika</v>
      </c>
      <c r="U65" s="6"/>
    </row>
    <row r="66" spans="1:21" ht="34">
      <c r="A66" s="10" t="str">
        <v>Matematička analiza u R^n I</v>
      </c>
      <c r="E66" s="6"/>
      <c r="F66" s="1" t="str">
        <v>Osnovne algebarske strukture</v>
      </c>
      <c r="H66" s="1" t="str">
        <v>Elektrodinamika</v>
      </c>
      <c r="J66" s="6"/>
      <c r="L66" s="10" t="str">
        <v>Kompleksna analiza</v>
      </c>
      <c r="P66" s="6"/>
      <c r="Q66" s="1" t="str">
        <v>Osnovne algebarske strukture</v>
      </c>
      <c r="S66" s="1" t="str">
        <v>Elektrodinamika</v>
      </c>
      <c r="U66" s="6"/>
    </row>
    <row r="67" spans="1:21" ht="51">
      <c r="A67" s="10" t="str">
        <v>Kompleksna analiza</v>
      </c>
      <c r="E67" s="6"/>
      <c r="J67" s="6"/>
      <c r="L67" s="10" t="str">
        <v>Uvod u matematičku logiku i teoriju skupova</v>
      </c>
      <c r="P67" s="6"/>
      <c r="U67" s="6"/>
    </row>
    <row r="68" spans="1:21" ht="51">
      <c r="A68" s="10" t="str">
        <v>Uvod u matematičku logiku i teoriju skupova</v>
      </c>
      <c r="E68" s="6"/>
      <c r="J68" s="6"/>
      <c r="L68" s="10" t="str">
        <v>Seminar iz osnova matematike</v>
      </c>
      <c r="P68" s="6"/>
      <c r="U68" s="6"/>
    </row>
    <row r="69" spans="1:21" ht="34">
      <c r="A69" s="10" t="str">
        <v>Seminar iz osnova matematike</v>
      </c>
      <c r="E69" s="6"/>
      <c r="J69" s="6"/>
      <c r="L69" s="10"/>
      <c r="P69" s="6"/>
      <c r="U69" s="6"/>
    </row>
    <row r="70" spans="1:21">
      <c r="A70" s="10"/>
      <c r="E70" s="6"/>
      <c r="J70" s="6"/>
      <c r="L70" s="10"/>
      <c r="P70" s="6"/>
      <c r="U70" s="6"/>
    </row>
    <row r="71" spans="1:21" ht="16" customHeight="1">
      <c r="A71" s="36" t="s">
        <v>212</v>
      </c>
      <c r="B71" s="37"/>
      <c r="C71" s="37"/>
      <c r="D71" s="37"/>
      <c r="E71" s="37"/>
      <c r="F71" s="37"/>
      <c r="G71" s="37"/>
      <c r="H71" s="37"/>
      <c r="I71" s="37"/>
      <c r="J71" s="38"/>
      <c r="L71" s="36" t="s">
        <v>212</v>
      </c>
      <c r="M71" s="37"/>
      <c r="N71" s="37"/>
      <c r="O71" s="37"/>
      <c r="P71" s="37"/>
      <c r="Q71" s="37"/>
      <c r="R71" s="37"/>
      <c r="S71" s="37"/>
      <c r="T71" s="37"/>
      <c r="U71" s="38"/>
    </row>
    <row r="72" spans="1:21">
      <c r="A72" s="17">
        <f>A$2</f>
        <v>45894</v>
      </c>
      <c r="B72" s="18">
        <f>A72+1</f>
        <v>45895</v>
      </c>
      <c r="C72" s="18">
        <f>B72+1</f>
        <v>45896</v>
      </c>
      <c r="D72" s="18">
        <f>C72+1</f>
        <v>45897</v>
      </c>
      <c r="E72" s="19">
        <f>D72+1</f>
        <v>45898</v>
      </c>
      <c r="F72" s="18">
        <f>E72+3</f>
        <v>45901</v>
      </c>
      <c r="G72" s="18">
        <f>F72+1</f>
        <v>45902</v>
      </c>
      <c r="H72" s="18">
        <f>G72+1</f>
        <v>45903</v>
      </c>
      <c r="I72" s="18">
        <f>H72+1</f>
        <v>45904</v>
      </c>
      <c r="J72" s="19">
        <f>I72+1</f>
        <v>45905</v>
      </c>
      <c r="L72" s="17">
        <f>L$2</f>
        <v>45908</v>
      </c>
      <c r="M72" s="18">
        <f>L72+1</f>
        <v>45909</v>
      </c>
      <c r="N72" s="18">
        <f>M72+1</f>
        <v>45910</v>
      </c>
      <c r="O72" s="18">
        <f>N72+1</f>
        <v>45911</v>
      </c>
      <c r="P72" s="19">
        <f>O72+1</f>
        <v>45912</v>
      </c>
      <c r="Q72" s="18">
        <f>P72+3</f>
        <v>45915</v>
      </c>
      <c r="R72" s="18">
        <f>Q72+1</f>
        <v>45916</v>
      </c>
      <c r="S72" s="18">
        <f>R72+1</f>
        <v>45917</v>
      </c>
      <c r="T72" s="18">
        <f>S72+1</f>
        <v>45918</v>
      </c>
      <c r="U72" s="19">
        <f>T72+1</f>
        <v>45919</v>
      </c>
    </row>
    <row r="73" spans="1:21" ht="51">
      <c r="A73" s="10" t="str" cm="1">
        <f t="array" ref="A73:A77">_xlfn.UNIQUE(_xlfn._xlws.FILTER(data!$F2:$F1200,(data!$N2:$N1200=jesenski!A72)*(data!$B2:$B1200=jesenski!$A71),""))</f>
        <v>Elementarna matematika</v>
      </c>
      <c r="B73" s="1" t="str" cm="1">
        <f t="array" ref="B73:B74">_xlfn.UNIQUE(_xlfn._xlws.FILTER(data!$F2:$F1200,(data!$N2:$N1200=jesenski!B72)*(data!$B2:$B1200=jesenski!$A71),""))</f>
        <v>Uvod u računarstvo</v>
      </c>
      <c r="C73" s="1" t="str" cm="1">
        <f t="array" ref="C73:C75">_xlfn.UNIQUE(_xlfn._xlws.FILTER(data!$F2:$F1200,(data!$N2:$N1200=jesenski!C72)*(data!$B2:$B1200=jesenski!$A71),""))</f>
        <v>Linearna algebra I</v>
      </c>
      <c r="D73" s="1" t="str" cm="1">
        <f t="array" ref="D73:D75">_xlfn.UNIQUE(_xlfn._xlws.FILTER(data!$F2:$F1200,(data!$N2:$N1200=jesenski!D72)*(data!$B2:$B1200=jesenski!$A71),""))</f>
        <v>Praktikum iz internetskih usluga</v>
      </c>
      <c r="E73" s="6" t="str" cm="1">
        <f t="array" ref="E73:E76">_xlfn.UNIQUE(_xlfn._xlws.FILTER(data!$F2:$F1200,(data!$N2:$N1200=jesenski!E72)*(data!$B2:$B1200=jesenski!$A71),""))</f>
        <v>Uvod u matematičku analizu</v>
      </c>
      <c r="F73" s="1" t="str" cm="1">
        <f t="array" ref="F73:F75">_xlfn.UNIQUE(_xlfn._xlws.FILTER(data!$F2:$F1200,(data!$N2:$N1200=jesenski!F72)*(data!$B2:$B1200=jesenski!$A71),""))</f>
        <v>Programiranje I</v>
      </c>
      <c r="G73" s="1" t="str" cm="1">
        <f t="array" ref="G73:G75">_xlfn.UNIQUE(_xlfn._xlws.FILTER(data!$F2:$F1200,(data!$N2:$N1200=jesenski!G72)*(data!$B2:$B1200=jesenski!$A71),""))</f>
        <v>Elementarna geometrija</v>
      </c>
      <c r="H73" s="1" t="str" cm="1">
        <f t="array" ref="H73:H75">_xlfn.UNIQUE(_xlfn._xlws.FILTER(data!$F2:$F1200,(data!$N2:$N1200=jesenski!H72)*(data!$B2:$B1200=jesenski!$A71),""))</f>
        <v>Diferencijalni i integralni račun I</v>
      </c>
      <c r="I73" s="1" t="str" cm="1">
        <f t="array" ref="I73:I77">_xlfn.UNIQUE(_xlfn._xlws.FILTER(data!$F2:$F1200,(data!$N2:$N1200=jesenski!I72)*(data!$B2:$B1200=jesenski!$A71),""))</f>
        <v>Programiranje II</v>
      </c>
      <c r="J73" s="6" t="str" cm="1">
        <f t="array" ref="J73:J74">_xlfn.UNIQUE(_xlfn._xlws.FILTER(data!$F2:$F1200,(data!$N2:$N1200=jesenski!J72)*(data!$B2:$B1200=jesenski!$A71),""))</f>
        <v>Linearna algebra II</v>
      </c>
      <c r="L73" s="10" t="str" cm="1">
        <f t="array" ref="L73:L76">_xlfn.UNIQUE(_xlfn._xlws.FILTER(data!$F72:$F1270,(data!$O72:$O1270=jesenski!L72)*(data!$B72:$B1270=jesenski!$A71),""))</f>
        <v>Uvod u matematičku logiku i teoriju skupova</v>
      </c>
      <c r="M73" s="1" t="str" cm="1">
        <f t="array" ref="M73:M74">_xlfn.UNIQUE(_xlfn._xlws.FILTER(data!$F72:$F1270,(data!$O72:$O1270=jesenski!M72)*(data!$B72:$B1270=jesenski!$A71),""))</f>
        <v>Uvod u računarstvo</v>
      </c>
      <c r="N73" s="1" t="str" cm="1">
        <f t="array" ref="N73:N75">_xlfn.UNIQUE(_xlfn._xlws.FILTER(data!$F72:$F1270,(data!$O72:$O1270=jesenski!N72)*(data!$B72:$B1270=jesenski!$A71),""))</f>
        <v>Linearna algebra I</v>
      </c>
      <c r="O73" s="1" t="str" cm="1">
        <f t="array" ref="O73:O75">_xlfn.UNIQUE(_xlfn._xlws.FILTER(data!$F72:$F1270,(data!$O72:$O1270=jesenski!O72)*(data!$B72:$B1270=jesenski!$A71),""))</f>
        <v>Praktikum iz internetskih usluga</v>
      </c>
      <c r="P73" s="6" t="str" cm="1">
        <f t="array" ref="P73:P76">_xlfn.UNIQUE(_xlfn._xlws.FILTER(data!$F72:$F1270,(data!$O72:$O1270=jesenski!P72)*(data!$B72:$B1270=jesenski!$A71),""))</f>
        <v>Uvod u matematičku analizu</v>
      </c>
      <c r="Q73" s="1" t="str" cm="1">
        <f t="array" ref="Q73:Q75">_xlfn.UNIQUE(_xlfn._xlws.FILTER(data!$F72:$F1270,(data!$O72:$O1270=jesenski!Q72)*(data!$B72:$B1270=jesenski!$A71),""))</f>
        <v>Programiranje I</v>
      </c>
      <c r="R73" s="1" t="str" cm="1">
        <f t="array" ref="R73:R75">_xlfn.UNIQUE(_xlfn._xlws.FILTER(data!$F72:$F1270,(data!$O72:$O1270=jesenski!R72)*(data!$B72:$B1270=jesenski!$A71),""))</f>
        <v>Elementarna geometrija</v>
      </c>
      <c r="S73" s="1" t="str" cm="1">
        <f t="array" ref="S73:S75">_xlfn.UNIQUE(_xlfn._xlws.FILTER(data!$F72:$F1270,(data!$O72:$O1270=jesenski!S72)*(data!$B72:$B1270=jesenski!$A71),""))</f>
        <v>Diferencijalni i integralni račun I</v>
      </c>
      <c r="T73" s="1" t="str" cm="1">
        <f t="array" ref="T73:T77">_xlfn.UNIQUE(_xlfn._xlws.FILTER(data!$F72:$F1270,(data!$O72:$O1270=jesenski!T72)*(data!$B72:$B1270=jesenski!$A71),""))</f>
        <v>Programiranje II</v>
      </c>
      <c r="U73" s="6" t="str" cm="1">
        <f t="array" ref="U73:U74">_xlfn.UNIQUE(_xlfn._xlws.FILTER(data!$F72:$F1270,(data!$O72:$O1270=jesenski!U72)*(data!$B72:$B1270=jesenski!$A71),""))</f>
        <v>Linearna algebra II</v>
      </c>
    </row>
    <row r="74" spans="1:21" ht="51">
      <c r="A74" s="10" t="str">
        <v>Uvod u matematičku logiku i teoriju skupova</v>
      </c>
      <c r="B74" s="1" t="str">
        <v>Uvod u vjerojatnost</v>
      </c>
      <c r="C74" s="1" t="str">
        <v>Baze podataka</v>
      </c>
      <c r="D74" s="1" t="str">
        <v>Uvod u teoriju brojeva</v>
      </c>
      <c r="E74" s="6" t="str">
        <v>Diferencijalni i integralni račun II</v>
      </c>
      <c r="F74" s="1" t="str">
        <v>Osnovne algebarske strukture</v>
      </c>
      <c r="G74" s="1" t="str">
        <v>Metodički seminar: Natjecanja iz matematike</v>
      </c>
      <c r="H74" s="1" t="str">
        <v>Kombinatorika</v>
      </c>
      <c r="I74" s="1" t="str">
        <v>Uvod u primijenjenu matematiku</v>
      </c>
      <c r="J74" s="6" t="str">
        <v>Strukture podataka i algoritmi</v>
      </c>
      <c r="L74" s="10" t="str">
        <v>Seminar iz osnova matematike</v>
      </c>
      <c r="M74" s="1" t="str">
        <v>Uvod u vjerojatnost</v>
      </c>
      <c r="N74" s="1" t="str">
        <v>Baze podataka</v>
      </c>
      <c r="O74" s="1" t="str">
        <v>Uvod u teoriju brojeva</v>
      </c>
      <c r="P74" s="6" t="str">
        <v>Diferencijalni i integralni račun II</v>
      </c>
      <c r="Q74" s="1" t="str">
        <v>Osnovne algebarske strukture</v>
      </c>
      <c r="R74" s="1" t="str">
        <v>Metodički seminar: Natjecanja iz matematike</v>
      </c>
      <c r="S74" s="1" t="str">
        <v>Kombinatorika</v>
      </c>
      <c r="T74" s="1" t="str">
        <v>Uvod u primijenjenu matematiku</v>
      </c>
      <c r="U74" s="6" t="str">
        <v>Strukture podataka i algoritmi</v>
      </c>
    </row>
    <row r="75" spans="1:21" ht="51">
      <c r="A75" s="10" t="str">
        <v>Seminar iz osnova matematike</v>
      </c>
      <c r="C75" s="1" t="str">
        <v>Metodički seminar: Životopisi velikih matematičara</v>
      </c>
      <c r="D75" s="1" t="str">
        <v>Matematički programski alati II</v>
      </c>
      <c r="E75" s="6" t="str">
        <v>Elementarna matematika u kurikulu</v>
      </c>
      <c r="F75" s="1" t="str">
        <v>Vizualni programski jezici i okružja</v>
      </c>
      <c r="G75" s="1" t="str">
        <v>Vrednovanje u nastavi</v>
      </c>
      <c r="H75" s="1" t="str">
        <v>Objektno orijentirano programiranje</v>
      </c>
      <c r="I75" s="1" t="str">
        <v>Primjena tehnologije u nastavi matematike</v>
      </c>
      <c r="J75" s="6"/>
      <c r="L75" s="10" t="str">
        <v>Kompleksna analiza</v>
      </c>
      <c r="N75" s="1" t="str">
        <v>Metodički seminar: Životopisi velikih matematičara</v>
      </c>
      <c r="O75" s="1" t="str">
        <v>Matematički programski alati II</v>
      </c>
      <c r="P75" s="6" t="str">
        <v>Elementarna matematika u kurikulu</v>
      </c>
      <c r="Q75" s="1" t="str">
        <v>Vizualni programski jezici i okružja</v>
      </c>
      <c r="R75" s="1" t="str">
        <v>Vrednovanje u nastavi</v>
      </c>
      <c r="S75" s="1" t="str">
        <v>Objektno orijentirano programiranje</v>
      </c>
      <c r="T75" s="1" t="str">
        <v>Primjena tehnologije u nastavi matematike</v>
      </c>
      <c r="U75" s="6"/>
    </row>
    <row r="76" spans="1:21" ht="34">
      <c r="A76" s="10" t="str">
        <v>Kompleksna analiza</v>
      </c>
      <c r="E76" s="6" t="str">
        <v>Računalni sustavi</v>
      </c>
      <c r="I76" s="1" t="str">
        <v>Uvod u umjetnu inteligenciju</v>
      </c>
      <c r="J76" s="6"/>
      <c r="L76" s="10" t="str">
        <v>Matematički programski alati I</v>
      </c>
      <c r="P76" s="6" t="str">
        <v>Računalni sustavi</v>
      </c>
      <c r="T76" s="1" t="str">
        <v>Uvod u umjetnu inteligenciju</v>
      </c>
      <c r="U76" s="6"/>
    </row>
    <row r="77" spans="1:21" ht="34">
      <c r="A77" s="10" t="str">
        <v>Matematički programski alati I</v>
      </c>
      <c r="E77" s="6"/>
      <c r="I77" s="1" t="str">
        <v>Sigurnost računalnih učionica</v>
      </c>
      <c r="J77" s="6"/>
      <c r="L77" s="10"/>
      <c r="P77" s="6"/>
      <c r="T77" s="1" t="str">
        <v>Sigurnost računalnih učionica</v>
      </c>
      <c r="U77" s="6"/>
    </row>
    <row r="78" spans="1:21">
      <c r="A78" s="10"/>
      <c r="E78" s="6"/>
      <c r="J78" s="6"/>
      <c r="L78" s="10"/>
      <c r="P78" s="6"/>
      <c r="U78" s="6"/>
    </row>
    <row r="79" spans="1:21">
      <c r="A79" s="10"/>
      <c r="E79" s="6"/>
      <c r="J79" s="6"/>
      <c r="L79" s="10"/>
      <c r="P79" s="6"/>
      <c r="U79" s="6"/>
    </row>
    <row r="80" spans="1:21">
      <c r="A80" s="10"/>
      <c r="E80" s="6"/>
      <c r="J80" s="6"/>
      <c r="L80" s="10"/>
      <c r="P80" s="6"/>
      <c r="U80" s="6"/>
    </row>
    <row r="81" spans="1:21" ht="16" customHeight="1">
      <c r="A81" s="36" t="s">
        <v>220</v>
      </c>
      <c r="B81" s="37"/>
      <c r="C81" s="37"/>
      <c r="D81" s="37"/>
      <c r="E81" s="37"/>
      <c r="F81" s="37"/>
      <c r="G81" s="37"/>
      <c r="H81" s="37"/>
      <c r="I81" s="37"/>
      <c r="J81" s="38"/>
      <c r="L81" s="36" t="s">
        <v>220</v>
      </c>
      <c r="M81" s="37"/>
      <c r="N81" s="37"/>
      <c r="O81" s="37"/>
      <c r="P81" s="37"/>
      <c r="Q81" s="37"/>
      <c r="R81" s="37"/>
      <c r="S81" s="37"/>
      <c r="T81" s="37"/>
      <c r="U81" s="38"/>
    </row>
    <row r="82" spans="1:21">
      <c r="A82" s="17">
        <f>A$2</f>
        <v>45894</v>
      </c>
      <c r="B82" s="18">
        <f>A82+1</f>
        <v>45895</v>
      </c>
      <c r="C82" s="18">
        <f>B82+1</f>
        <v>45896</v>
      </c>
      <c r="D82" s="18">
        <f>C82+1</f>
        <v>45897</v>
      </c>
      <c r="E82" s="19">
        <f>D82+1</f>
        <v>45898</v>
      </c>
      <c r="F82" s="18">
        <f>E82+3</f>
        <v>45901</v>
      </c>
      <c r="G82" s="18">
        <f>F82+1</f>
        <v>45902</v>
      </c>
      <c r="H82" s="18">
        <f>G82+1</f>
        <v>45903</v>
      </c>
      <c r="I82" s="18">
        <f>H82+1</f>
        <v>45904</v>
      </c>
      <c r="J82" s="19">
        <f>I82+1</f>
        <v>45905</v>
      </c>
      <c r="L82" s="17">
        <f>L$2</f>
        <v>45908</v>
      </c>
      <c r="M82" s="18">
        <f>L82+1</f>
        <v>45909</v>
      </c>
      <c r="N82" s="18">
        <f>M82+1</f>
        <v>45910</v>
      </c>
      <c r="O82" s="18">
        <f>N82+1</f>
        <v>45911</v>
      </c>
      <c r="P82" s="19">
        <f>O82+1</f>
        <v>45912</v>
      </c>
      <c r="Q82" s="18">
        <f>P82+3</f>
        <v>45915</v>
      </c>
      <c r="R82" s="18">
        <f>Q82+1</f>
        <v>45916</v>
      </c>
      <c r="S82" s="18">
        <f>R82+1</f>
        <v>45917</v>
      </c>
      <c r="T82" s="18">
        <f>S82+1</f>
        <v>45918</v>
      </c>
      <c r="U82" s="19">
        <f>T82+1</f>
        <v>45919</v>
      </c>
    </row>
    <row r="83" spans="1:21" ht="34">
      <c r="A83" s="10" t="str" cm="1">
        <f t="array" ref="A83:A86">_xlfn.UNIQUE(_xlfn._xlws.FILTER(data!$F2:$F1200,(data!$N2:$N1200=jesenski!A82)*(data!$B2:$B1200=jesenski!$A81),""))</f>
        <v>Zelena kemija</v>
      </c>
      <c r="B83" s="1" t="str" cm="1">
        <f t="array" ref="B83:B90">_xlfn.UNIQUE(_xlfn._xlws.FILTER(data!$F2:$F1200,(data!$N2:$N1200=jesenski!B82)*(data!$B2:$B1200=jesenski!$A81),""))</f>
        <v>Metodika nastave kemije I</v>
      </c>
      <c r="C83" s="1" t="str" cm="1">
        <f t="array" ref="C83:C88">_xlfn.UNIQUE(_xlfn._xlws.FILTER(data!$F2:$F1200,(data!$N2:$N1200=jesenski!C82)*(data!$B2:$B1200=jesenski!$A81),""))</f>
        <v>Psihologija odgoja i obrazovanja I</v>
      </c>
      <c r="D83" s="1" t="str" cm="1">
        <f t="array" ref="D83:D85">_xlfn.UNIQUE(_xlfn._xlws.FILTER(data!$F2:$F1200,(data!$N2:$N1200=jesenski!D82)*(data!$B2:$B1200=jesenski!$A81),""))</f>
        <v>Ekologija bilja i geobotanika</v>
      </c>
      <c r="E83" s="6" t="str" cm="1">
        <f t="array" ref="E83:E85">_xlfn.UNIQUE(_xlfn._xlws.FILTER(data!$F2:$F1200,(data!$N2:$N1200=jesenski!E82)*(data!$B2:$B1200=jesenski!$A81),""))</f>
        <v>Specijalna mikrobiologija</v>
      </c>
      <c r="F83" s="1" t="str" cm="1">
        <f t="array" ref="F83:F88">_xlfn.UNIQUE(_xlfn._xlws.FILTER(data!$F2:$F1200,(data!$N2:$N1200=jesenski!F82)*(data!$B2:$B1200=jesenski!$A81),""))</f>
        <v>Instrumentalne metode analize</v>
      </c>
      <c r="G83" s="1" t="str" cm="1">
        <f t="array" ref="G83:G86">_xlfn.UNIQUE(_xlfn._xlws.FILTER(data!$F2:$F1200,(data!$N2:$N1200=jesenski!G82)*(data!$B2:$B1200=jesenski!$A81),""))</f>
        <v>Fizikalna kemija I</v>
      </c>
      <c r="H83" s="1" t="str" cm="1">
        <f t="array" ref="H83:H89">_xlfn.UNIQUE(_xlfn._xlws.FILTER(data!$F2:$F1200,(data!$N2:$N1200=jesenski!H82)*(data!$B2:$B1200=jesenski!$A81),""))</f>
        <v>Ekologija životinja i zoogeografija</v>
      </c>
      <c r="I83" s="1" t="str" cm="1">
        <f t="array" ref="I83:I89">_xlfn.UNIQUE(_xlfn._xlws.FILTER(data!$F2:$F1200,(data!$N2:$N1200=jesenski!I82)*(data!$B2:$B1200=jesenski!$A81),""))</f>
        <v>Didaktika</v>
      </c>
      <c r="J83" s="6" t="str" cm="1">
        <f t="array" ref="J83:J89">_xlfn.UNIQUE(_xlfn._xlws.FILTER(data!$F2:$F1200,(data!$N2:$N1200=jesenski!J82)*(data!$B2:$B1200=jesenski!$A81),""))</f>
        <v>Razvojna biologija</v>
      </c>
      <c r="L83" s="10" t="str" cm="1">
        <f t="array" ref="L83:L86">_xlfn.UNIQUE(_xlfn._xlws.FILTER(data!$F82:$F1280,(data!$O82:$O1280=jesenski!L82)*(data!$B82:$B1280=jesenski!$A81),""))</f>
        <v>Zelena kemija</v>
      </c>
      <c r="M83" s="1" t="str" cm="1">
        <f t="array" ref="M83:M90">_xlfn.UNIQUE(_xlfn._xlws.FILTER(data!$F82:$F1280,(data!$O82:$O1280=jesenski!M82)*(data!$B82:$B1280=jesenski!$A81),""))</f>
        <v>Metodika nastave kemije I</v>
      </c>
      <c r="N83" s="1" t="str" cm="1">
        <f t="array" ref="N83:N87">_xlfn.UNIQUE(_xlfn._xlws.FILTER(data!$F82:$F1280,(data!$O82:$O1280=jesenski!N82)*(data!$B82:$B1280=jesenski!$A81),""))</f>
        <v>Praktikum iz fizikalne kemije</v>
      </c>
      <c r="O83" s="1" t="str" cm="1">
        <f t="array" ref="O83:O85">_xlfn.UNIQUE(_xlfn._xlws.FILTER(data!$F82:$F1280,(data!$O82:$O1280=jesenski!O82)*(data!$B82:$B1280=jesenski!$A81),""))</f>
        <v>Ekologija bilja i geobotanika</v>
      </c>
      <c r="P83" s="6" t="str" cm="1">
        <f t="array" ref="P83:P85">_xlfn.UNIQUE(_xlfn._xlws.FILTER(data!$F82:$F1280,(data!$O82:$O1280=jesenski!P82)*(data!$B82:$B1280=jesenski!$A81),""))</f>
        <v>Specijalna mikrobiologija</v>
      </c>
      <c r="Q83" s="1" t="str" cm="1">
        <f t="array" ref="Q83:Q88">_xlfn.UNIQUE(_xlfn._xlws.FILTER(data!$F82:$F1280,(data!$O82:$O1280=jesenski!Q82)*(data!$B82:$B1280=jesenski!$A81),""))</f>
        <v>Instrumentalne metode analize</v>
      </c>
      <c r="R83" s="1" t="str" cm="1">
        <f t="array" ref="R83:R86">_xlfn.UNIQUE(_xlfn._xlws.FILTER(data!$F82:$F1280,(data!$O82:$O1280=jesenski!R82)*(data!$B82:$B1280=jesenski!$A81),""))</f>
        <v>Fizikalna kemija I</v>
      </c>
      <c r="S83" s="1" t="str" cm="1">
        <f t="array" ref="S83:S89">_xlfn.UNIQUE(_xlfn._xlws.FILTER(data!$F82:$F1280,(data!$O82:$O1280=jesenski!S82)*(data!$B82:$B1280=jesenski!$A81),""))</f>
        <v>Ekologija životinja i zoogeografija</v>
      </c>
      <c r="T83" s="1" t="str" cm="1">
        <f t="array" ref="T83:T88">_xlfn.UNIQUE(_xlfn._xlws.FILTER(data!$F82:$F1280,(data!$O82:$O1280=jesenski!T82)*(data!$B82:$B1280=jesenski!$A81),""))</f>
        <v>Didaktika</v>
      </c>
      <c r="U83" s="6" t="str" cm="1">
        <f t="array" ref="U83:U89">_xlfn.UNIQUE(_xlfn._xlws.FILTER(data!$F82:$F1280,(data!$O82:$O1280=jesenski!U82)*(data!$B82:$B1280=jesenski!$A81),""))</f>
        <v>Razvojna biologija</v>
      </c>
    </row>
    <row r="84" spans="1:21" ht="34">
      <c r="A84" s="10" t="str">
        <v>Fizikalna kemija II</v>
      </c>
      <c r="B84" s="1" t="str">
        <v>Izolacija i primjena eteričnih ulja</v>
      </c>
      <c r="C84" s="1" t="str">
        <v>Praktikum iz fizikalne kemije</v>
      </c>
      <c r="D84" s="1" t="str">
        <v>Statistika</v>
      </c>
      <c r="E84" s="6" t="str">
        <v>Psihologija odgoja i obrazovanja II</v>
      </c>
      <c r="F84" s="1" t="str">
        <v>Izolacija fitonutrijenata</v>
      </c>
      <c r="G84" s="1" t="str">
        <v>Biokemija III</v>
      </c>
      <c r="H84" s="1" t="str">
        <v>Povijest kemije</v>
      </c>
      <c r="I84" s="1" t="str">
        <v>Bioinformatika</v>
      </c>
      <c r="J84" s="6" t="str">
        <v>Kemija prirodnih spojeva</v>
      </c>
      <c r="L84" s="10" t="str">
        <v>Fizikalna kemija II</v>
      </c>
      <c r="M84" s="1" t="str">
        <v>Izolacija i primjena eteričnih ulja</v>
      </c>
      <c r="N84" s="1" t="str">
        <v>Ekologija podzemnih staništa</v>
      </c>
      <c r="O84" s="1" t="str">
        <v>Statistika</v>
      </c>
      <c r="P84" s="6" t="str">
        <v>Psihologija odgoja i obrazovanja II</v>
      </c>
      <c r="Q84" s="1" t="str">
        <v>Izolacija fitonutrijenata</v>
      </c>
      <c r="R84" s="1" t="str">
        <v>Biokemija III</v>
      </c>
      <c r="S84" s="1" t="str">
        <v>Povijest kemije</v>
      </c>
      <c r="T84" s="1" t="str">
        <v>Bioinformatika</v>
      </c>
      <c r="U84" s="6" t="str">
        <v>Kemija prirodnih spojeva</v>
      </c>
    </row>
    <row r="85" spans="1:21" ht="51">
      <c r="A85" s="10" t="str">
        <v>Začinsko i aromatsko bilje</v>
      </c>
      <c r="B85" s="1" t="str">
        <v>Metodička praksa nastave kemije sa seminarom I</v>
      </c>
      <c r="C85" s="1" t="str">
        <v>Ekologija podzemnih staništa</v>
      </c>
      <c r="D85" s="1" t="str">
        <v>Metodologija istraživanja u obrazovanju</v>
      </c>
      <c r="E85" s="6" t="str">
        <v>Praktikum iz metodike nastave biologije I</v>
      </c>
      <c r="F85" s="1" t="str">
        <v>Razvoj i optimizacija analitičkih metoda</v>
      </c>
      <c r="G85" s="1" t="str">
        <v>Metodička praksa nastave biologije sa seminarom II</v>
      </c>
      <c r="H85" s="1" t="str">
        <v>Pedagogija</v>
      </c>
      <c r="I85" s="1" t="str">
        <v>Toxicology</v>
      </c>
      <c r="J85" s="6" t="str">
        <v>Sociologija odgoja i obrazovanja</v>
      </c>
      <c r="L85" s="10" t="str">
        <v>Začinsko i aromatsko bilje</v>
      </c>
      <c r="M85" s="1" t="str">
        <v>Metodička praksa nastave kemije sa seminarom I</v>
      </c>
      <c r="N85" s="1" t="str">
        <v>Evolucija</v>
      </c>
      <c r="O85" s="1" t="str">
        <v>Metodologija istraživanja u obrazovanju</v>
      </c>
      <c r="P85" s="6" t="str">
        <v>Praktikum iz metodike nastave biologije I</v>
      </c>
      <c r="Q85" s="1" t="str">
        <v>Razvoj i optimizacija analitičkih metoda</v>
      </c>
      <c r="R85" s="1" t="str">
        <v>Metodička praksa nastave biologije sa seminarom II</v>
      </c>
      <c r="S85" s="1" t="str">
        <v>Pedagogija</v>
      </c>
      <c r="T85" s="1" t="str">
        <v>Metodika nastave biologije I</v>
      </c>
      <c r="U85" s="6" t="str">
        <v>Sociologija odgoja i obrazovanja</v>
      </c>
    </row>
    <row r="86" spans="1:21" ht="51">
      <c r="A86" s="10" t="str">
        <v>Istraživački usmjerena nastava biologije</v>
      </c>
      <c r="B86" s="1" t="str">
        <v>Metodika nastave kemije II</v>
      </c>
      <c r="C86" s="1" t="str">
        <v>Evolucija</v>
      </c>
      <c r="E86" s="6"/>
      <c r="F86" s="1" t="str">
        <v>Praktikum iz molekularne genetike</v>
      </c>
      <c r="G86" s="1" t="str">
        <v>Praktikum iz metodike nastave biologije II</v>
      </c>
      <c r="H86" s="1" t="str">
        <v>Čovjek i zdravlje</v>
      </c>
      <c r="I86" s="1" t="str">
        <v>Metodika nastave biologije I</v>
      </c>
      <c r="J86" s="6" t="str">
        <v>Upravljanje razredom</v>
      </c>
      <c r="L86" s="10" t="str">
        <v>Istraživački usmjerena nastava biologije</v>
      </c>
      <c r="M86" s="1" t="str">
        <v>Metodika nastave kemije II</v>
      </c>
      <c r="N86" s="1" t="str">
        <v>Kineziološka aktivnost, fitness i zdravlje</v>
      </c>
      <c r="P86" s="6"/>
      <c r="Q86" s="1" t="str">
        <v>Praktikum iz molekularne genetike</v>
      </c>
      <c r="R86" s="1" t="str">
        <v>Praktikum iz metodike nastave biologije II</v>
      </c>
      <c r="S86" s="1" t="str">
        <v>Čovjek i zdravlje</v>
      </c>
      <c r="T86" s="1" t="str">
        <v>Metodička praksa nastave biologije sa seminarom I</v>
      </c>
      <c r="U86" s="6" t="str">
        <v>Upravljanje razredom</v>
      </c>
    </row>
    <row r="87" spans="1:21" ht="51">
      <c r="A87" s="10"/>
      <c r="B87" s="1" t="str">
        <v>Praktikum iz metodike nastave kemije I</v>
      </c>
      <c r="C87" s="1" t="str">
        <v>Kineziološka aktivnost, fitness i zdravlje</v>
      </c>
      <c r="E87" s="6"/>
      <c r="F87" s="1" t="str">
        <v>Istraživanja u kemijskom obrazovanju</v>
      </c>
      <c r="H87" s="1" t="str">
        <v>Metodika nastave biologije II</v>
      </c>
      <c r="I87" s="1" t="str">
        <v>Metodička praksa nastave biologije sa seminarom I</v>
      </c>
      <c r="J87" s="6" t="str">
        <v>Izvannastavne i izvanškolske aktivnosti</v>
      </c>
      <c r="L87" s="10"/>
      <c r="M87" s="1" t="str">
        <v>Praktikum iz metodike nastave kemije I</v>
      </c>
      <c r="N87" s="1" t="str">
        <v>Biotehnologija</v>
      </c>
      <c r="P87" s="6"/>
      <c r="Q87" s="1" t="str">
        <v>Istraživanja u kemijskom obrazovanju</v>
      </c>
      <c r="S87" s="1" t="str">
        <v>Metodika nastave biologije II</v>
      </c>
      <c r="T87" s="1" t="str">
        <v>Pozitivna psihologija</v>
      </c>
      <c r="U87" s="6" t="str">
        <v>Izvannastavne i izvanškolske aktivnosti</v>
      </c>
    </row>
    <row r="88" spans="1:21" ht="34">
      <c r="A88" s="10"/>
      <c r="B88" s="1" t="str">
        <v>Izvanučionička nastava biologije</v>
      </c>
      <c r="C88" s="1" t="str">
        <v>Biotehnologija</v>
      </c>
      <c r="E88" s="6"/>
      <c r="F88" s="1" t="str">
        <v>Pedagogija slobodnog vremena</v>
      </c>
      <c r="H88" s="1" t="str">
        <v>Ekološki odgoj</v>
      </c>
      <c r="I88" s="1" t="str">
        <v>Pozitivna psihologija</v>
      </c>
      <c r="J88" s="6" t="str">
        <v>Komunikacijske vještine</v>
      </c>
      <c r="L88" s="10"/>
      <c r="M88" s="1" t="str">
        <v>Izvanučionička nastava biologije</v>
      </c>
      <c r="P88" s="6"/>
      <c r="Q88" s="1" t="str">
        <v>Pedagogija slobodnog vremena</v>
      </c>
      <c r="S88" s="1" t="str">
        <v>Ekološki odgoj</v>
      </c>
      <c r="T88" s="1" t="str">
        <v>Psihologija samopouzdanja i pozitivnog mišljenja</v>
      </c>
      <c r="U88" s="6" t="str">
        <v>Komunikacijske vještine</v>
      </c>
    </row>
    <row r="89" spans="1:21" ht="51">
      <c r="A89" s="10"/>
      <c r="B89" s="1" t="str">
        <v>Metodička praksa nastave kemije sa seminarom II</v>
      </c>
      <c r="E89" s="6"/>
      <c r="H89" s="1" t="str">
        <v>Nasilje među djecom</v>
      </c>
      <c r="I89" s="1" t="str">
        <v>Psihologija samopouzdanja i pozitivnog mišljenja</v>
      </c>
      <c r="J89" s="6" t="str">
        <v>Poučavanje učenika s posebnim potrebama</v>
      </c>
      <c r="L89" s="10"/>
      <c r="M89" s="1" t="str">
        <v>Metodička praksa nastave kemije sa seminarom II</v>
      </c>
      <c r="P89" s="6"/>
      <c r="S89" s="1" t="str">
        <v>Nasilje među djecom</v>
      </c>
      <c r="U89" s="6" t="str">
        <v>Poučavanje učenika s posebnim potrebama</v>
      </c>
    </row>
    <row r="90" spans="1:21" ht="51">
      <c r="A90" s="10"/>
      <c r="B90" s="1" t="str">
        <v>Praktikum iz metodike nastave kemije II</v>
      </c>
      <c r="E90" s="6"/>
      <c r="J90" s="6"/>
      <c r="L90" s="10"/>
      <c r="M90" s="1" t="str">
        <v>Praktikum iz metodike nastave kemije II</v>
      </c>
      <c r="P90" s="6"/>
      <c r="U90" s="6"/>
    </row>
    <row r="91" spans="1:21">
      <c r="A91" s="36" t="s">
        <v>433</v>
      </c>
      <c r="B91" s="37"/>
      <c r="C91" s="37"/>
      <c r="D91" s="37"/>
      <c r="E91" s="37"/>
      <c r="F91" s="37"/>
      <c r="G91" s="37"/>
      <c r="H91" s="37"/>
      <c r="I91" s="37"/>
      <c r="J91" s="38"/>
      <c r="L91" s="36" t="s">
        <v>433</v>
      </c>
      <c r="M91" s="37"/>
      <c r="N91" s="37"/>
      <c r="O91" s="37"/>
      <c r="P91" s="37"/>
      <c r="Q91" s="37"/>
      <c r="R91" s="37"/>
      <c r="S91" s="37"/>
      <c r="T91" s="37"/>
      <c r="U91" s="38"/>
    </row>
    <row r="92" spans="1:21">
      <c r="A92" s="17">
        <f>A$2</f>
        <v>45894</v>
      </c>
      <c r="B92" s="18">
        <f>A92+1</f>
        <v>45895</v>
      </c>
      <c r="C92" s="18">
        <f>B92+1</f>
        <v>45896</v>
      </c>
      <c r="D92" s="18">
        <f>C92+1</f>
        <v>45897</v>
      </c>
      <c r="E92" s="19">
        <f>D92+1</f>
        <v>45898</v>
      </c>
      <c r="F92" s="18">
        <f>E92+3</f>
        <v>45901</v>
      </c>
      <c r="G92" s="18">
        <f>F92+1</f>
        <v>45902</v>
      </c>
      <c r="H92" s="18">
        <f>G92+1</f>
        <v>45903</v>
      </c>
      <c r="I92" s="18">
        <f>H92+1</f>
        <v>45904</v>
      </c>
      <c r="J92" s="19">
        <f>I92+1</f>
        <v>45905</v>
      </c>
      <c r="L92" s="17">
        <f>L$2</f>
        <v>45908</v>
      </c>
      <c r="M92" s="18">
        <f>L92+1</f>
        <v>45909</v>
      </c>
      <c r="N92" s="18">
        <f>M92+1</f>
        <v>45910</v>
      </c>
      <c r="O92" s="18">
        <f>N92+1</f>
        <v>45911</v>
      </c>
      <c r="P92" s="19">
        <f>O92+1</f>
        <v>45912</v>
      </c>
      <c r="Q92" s="18">
        <f>P92+3</f>
        <v>45915</v>
      </c>
      <c r="R92" s="18">
        <f>Q92+1</f>
        <v>45916</v>
      </c>
      <c r="S92" s="18">
        <f>R92+1</f>
        <v>45917</v>
      </c>
      <c r="T92" s="18">
        <f>S92+1</f>
        <v>45918</v>
      </c>
      <c r="U92" s="19">
        <f>T92+1</f>
        <v>45919</v>
      </c>
    </row>
    <row r="93" spans="1:21" ht="68">
      <c r="A93" s="10" t="str" cm="1">
        <f t="array" ref="A93:A94">_xlfn.UNIQUE(_xlfn._xlws.FILTER(data!$F2:$F1200,(data!$N2:$N1200=jesenski!A92)*(data!$B2:$B1200=jesenski!$A91),""))</f>
        <v>Povijest klasične fizike</v>
      </c>
      <c r="B93" s="1" t="str" cm="1">
        <f t="array" ref="B93:B95">_xlfn.UNIQUE(_xlfn._xlws.FILTER(data!$F2:$F1200,(data!$N2:$N1200=jesenski!B92)*(data!$B2:$B1200=jesenski!$A91),""))</f>
        <v>Simetrije u fizici</v>
      </c>
      <c r="C93" s="1" t="str" cm="1">
        <f t="array" ref="C93:C97">_xlfn.UNIQUE(_xlfn._xlws.FILTER(data!$F2:$F1200,(data!$N2:$N1200=jesenski!C92)*(data!$B2:$B1200=jesenski!$A91),""))</f>
        <v>Kineziološka aktivnost, fitness i zdravlje</v>
      </c>
      <c r="D93" s="1" t="str" cm="1">
        <f t="array" ref="D93:D94">_xlfn.UNIQUE(_xlfn._xlws.FILTER(data!$F2:$F1200,(data!$N2:$N1200=jesenski!D92)*(data!$B2:$B1200=jesenski!$A91),""))</f>
        <v>Elektronika I</v>
      </c>
      <c r="E93" s="6" t="str" cm="1">
        <f t="array" ref="E93:E94">_xlfn.UNIQUE(_xlfn._xlws.FILTER(data!$F2:$F1200,(data!$N2:$N1200=jesenski!E92)*(data!$B2:$B1200=jesenski!$A91),""))</f>
        <v>Teorija relativnosti</v>
      </c>
      <c r="F93" s="1" t="str" cm="1">
        <f t="array" ref="F93:F94">_xlfn.UNIQUE(_xlfn._xlws.FILTER(data!$F2:$F1200,(data!$N2:$N1200=jesenski!F92)*(data!$B2:$B1200=jesenski!$A91),""))</f>
        <v>Napredna kvantna fizika</v>
      </c>
      <c r="G93" s="1" t="str" cm="1">
        <f t="array" ref="G93:G95">_xlfn.UNIQUE(_xlfn._xlws.FILTER(data!$F2:$F1200,(data!$N2:$N1200=jesenski!G92)*(data!$B2:$B1200=jesenski!$A91),""))</f>
        <v>Napredna astronomija i astrofizika</v>
      </c>
      <c r="H93" s="1" t="str" cm="1">
        <f t="array" ref="H93:H94">_xlfn.UNIQUE(_xlfn._xlws.FILTER(data!$F2:$F1200,(data!$N2:$N1200=jesenski!H92)*(data!$B2:$B1200=jesenski!$A91),""))</f>
        <v>Stohastičke simulacije u klasičnoj i kvantnoj fizici</v>
      </c>
      <c r="I93" s="1" t="str" cm="1">
        <f t="array" ref="I93:I95">_xlfn.UNIQUE(_xlfn._xlws.FILTER(data!$F2:$F1200,(data!$N2:$N1200=jesenski!I92)*(data!$B2:$B1200=jesenski!$A91),""))</f>
        <v>Elektronika II</v>
      </c>
      <c r="J93" s="6" t="str" cm="1">
        <f t="array" ref="J93">_xlfn.UNIQUE(_xlfn._xlws.FILTER(data!$F2:$F1200,(data!$N2:$N1200=jesenski!J92)*(data!$B2:$B1200=jesenski!$A91),""))</f>
        <v>Eksperimentalne metode moderne fizike</v>
      </c>
      <c r="L93" s="10" t="str" cm="1">
        <f t="array" ref="L93:L94">_xlfn.UNIQUE(_xlfn._xlws.FILTER(data!$F92:$F1290,(data!$O92:$O1290=jesenski!L92)*(data!$B92:$B1290=jesenski!$A91),""))</f>
        <v>Povijest klasične fizike</v>
      </c>
      <c r="M93" s="1" t="str" cm="1">
        <f t="array" ref="M93:M95">_xlfn.UNIQUE(_xlfn._xlws.FILTER(data!$F92:$F1290,(data!$O92:$O1290=jesenski!M92)*(data!$B92:$B1290=jesenski!$A91),""))</f>
        <v>Simetrije u fizici</v>
      </c>
      <c r="N93" s="1" t="str" cm="1">
        <f t="array" ref="N93:N97">_xlfn.UNIQUE(_xlfn._xlws.FILTER(data!$F92:$F1290,(data!$O92:$O1290=jesenski!N92)*(data!$B92:$B1290=jesenski!$A91),""))</f>
        <v>Kineziološka aktivnost, fitness i zdravlje</v>
      </c>
      <c r="O93" s="1" t="str" cm="1">
        <f t="array" ref="O93:O94">_xlfn.UNIQUE(_xlfn._xlws.FILTER(data!$F92:$F1290,(data!$O92:$O1290=jesenski!O92)*(data!$B92:$B1290=jesenski!$A91),""))</f>
        <v>Elektronika I</v>
      </c>
      <c r="P93" s="6" t="str" cm="1">
        <f t="array" ref="P93:P94">_xlfn.UNIQUE(_xlfn._xlws.FILTER(data!$F92:$F1290,(data!$O92:$O1290=jesenski!P92)*(data!$B92:$B1290=jesenski!$A91),""))</f>
        <v>Teorija relativnosti</v>
      </c>
      <c r="Q93" s="1" t="str" cm="1">
        <f t="array" ref="Q93:Q94">_xlfn.UNIQUE(_xlfn._xlws.FILTER(data!$F92:$F1290,(data!$O92:$O1290=jesenski!Q92)*(data!$B92:$B1290=jesenski!$A91),""))</f>
        <v>Napredna kvantna fizika</v>
      </c>
      <c r="R93" s="1" t="str" cm="1">
        <f t="array" ref="R93:R95">_xlfn.UNIQUE(_xlfn._xlws.FILTER(data!$F92:$F1290,(data!$O92:$O1290=jesenski!R92)*(data!$B92:$B1290=jesenski!$A91),""))</f>
        <v>Napredna astronomija i astrofizika</v>
      </c>
      <c r="S93" s="1" t="str" cm="1">
        <f t="array" ref="S93:S94">_xlfn.UNIQUE(_xlfn._xlws.FILTER(data!$F92:$F1290,(data!$O92:$O1290=jesenski!S92)*(data!$B92:$B1290=jesenski!$A91),""))</f>
        <v>Stohastičke simulacije u klasičnoj i kvantnoj fizici</v>
      </c>
      <c r="T93" s="1" t="str" cm="1">
        <f t="array" ref="T93:T95">_xlfn.UNIQUE(_xlfn._xlws.FILTER(data!$F92:$F1290,(data!$O92:$O1290=jesenski!T92)*(data!$B92:$B1290=jesenski!$A91),""))</f>
        <v>Elektronika II</v>
      </c>
      <c r="U93" s="6" t="str" cm="1">
        <f t="array" ref="U93">_xlfn.UNIQUE(_xlfn._xlws.FILTER(data!$F92:$F1290,(data!$O92:$O1290=jesenski!U92)*(data!$B92:$B1290=jesenski!$A91),""))</f>
        <v>Eksperimentalne metode moderne fizike</v>
      </c>
    </row>
    <row r="94" spans="1:21" ht="34">
      <c r="A94" s="10" t="str">
        <v>Istraživački rad</v>
      </c>
      <c r="B94" s="1" t="str">
        <v>Fizika čvrstog stanja</v>
      </c>
      <c r="C94" s="1" t="str">
        <v>Fizika elementarnih čestica I</v>
      </c>
      <c r="D94" s="1" t="str">
        <v>Povijest moderne fizike</v>
      </c>
      <c r="E94" s="6" t="str">
        <v>Praktikum iz moderne fizike</v>
      </c>
      <c r="F94" s="1" t="str">
        <v>Nuklearna fizika</v>
      </c>
      <c r="G94" s="1" t="str">
        <v>Fizika elementarnih čestica II</v>
      </c>
      <c r="H94" s="1" t="str">
        <v>Astročestična fizika</v>
      </c>
      <c r="I94" s="1" t="str">
        <v>Fizika plazme i fuzijska tehnologija</v>
      </c>
      <c r="J94" s="6"/>
      <c r="L94" s="10" t="str">
        <v>Istraživački rad</v>
      </c>
      <c r="M94" s="1" t="str">
        <v>Fizika čvrstog stanja</v>
      </c>
      <c r="N94" s="1" t="str">
        <v>Fizika elementarnih čestica I</v>
      </c>
      <c r="O94" s="1" t="str">
        <v>Povijest moderne fizike</v>
      </c>
      <c r="P94" s="6" t="str">
        <v>Praktikum iz moderne fizike</v>
      </c>
      <c r="Q94" s="1" t="str">
        <v>Nuklearna fizika</v>
      </c>
      <c r="R94" s="1" t="str">
        <v>Fizika elementarnih čestica II</v>
      </c>
      <c r="S94" s="1" t="str">
        <v>Astročestična fizika</v>
      </c>
      <c r="T94" s="1" t="str">
        <v>Fizika plazme i fuzijska tehnologija</v>
      </c>
      <c r="U94" s="6"/>
    </row>
    <row r="95" spans="1:21" ht="68">
      <c r="A95" s="10"/>
      <c r="B95" s="1" t="str">
        <v>Uvod u atomsku i molekularnu fiziku</v>
      </c>
      <c r="C95" s="1" t="str">
        <v>Metodologija istraživanja u prirodnim znanostima</v>
      </c>
      <c r="E95" s="6"/>
      <c r="G95" s="1" t="str">
        <v>Opća teorija relativnosti i kozmologija</v>
      </c>
      <c r="I95" s="1" t="str">
        <v>Uvod u supravodljivost</v>
      </c>
      <c r="J95" s="6"/>
      <c r="L95" s="10"/>
      <c r="M95" s="1" t="str">
        <v>Uvod u atomsku i molekularnu fiziku</v>
      </c>
      <c r="N95" s="1" t="str">
        <v>Metodologija istraživanja u prirodnim znanostima</v>
      </c>
      <c r="P95" s="6"/>
      <c r="R95" s="1" t="str">
        <v>Opća teorija relativnosti i kozmologija</v>
      </c>
      <c r="T95" s="1" t="str">
        <v>Uvod u supravodljivost</v>
      </c>
      <c r="U95" s="6"/>
    </row>
    <row r="96" spans="1:21" ht="51">
      <c r="A96" s="10"/>
      <c r="C96" s="2" t="str">
        <v>Parcijalne diferencijalne jednadžbe</v>
      </c>
      <c r="E96" s="6"/>
      <c r="J96" s="6"/>
      <c r="L96" s="10"/>
      <c r="N96" s="2" t="str">
        <v>Parcijalne diferencijalne jednadžbe</v>
      </c>
      <c r="P96" s="6"/>
      <c r="U96" s="6"/>
    </row>
    <row r="97" spans="1:21" ht="34">
      <c r="A97" s="10"/>
      <c r="C97" s="2" t="str">
        <v>Analiza podataka u fizici visokih energija</v>
      </c>
      <c r="E97" s="6"/>
      <c r="J97" s="6"/>
      <c r="L97" s="10"/>
      <c r="N97" s="2" t="str">
        <v>Analiza podataka u fizici visokih energija</v>
      </c>
      <c r="P97" s="6"/>
      <c r="U97" s="6"/>
    </row>
    <row r="98" spans="1:21">
      <c r="A98" s="10"/>
      <c r="E98" s="6"/>
      <c r="J98" s="6"/>
      <c r="L98" s="10"/>
      <c r="P98" s="6"/>
      <c r="U98" s="6"/>
    </row>
    <row r="99" spans="1:21">
      <c r="A99" s="10"/>
      <c r="E99" s="6"/>
      <c r="J99" s="6"/>
      <c r="L99" s="10"/>
      <c r="P99" s="6"/>
      <c r="U99" s="6"/>
    </row>
    <row r="100" spans="1:21">
      <c r="A100" s="10"/>
      <c r="E100" s="6"/>
      <c r="J100" s="6"/>
      <c r="L100" s="10"/>
      <c r="P100" s="6"/>
      <c r="U100" s="6"/>
    </row>
    <row r="101" spans="1:21">
      <c r="A101" s="36" t="s">
        <v>434</v>
      </c>
      <c r="B101" s="37"/>
      <c r="C101" s="37"/>
      <c r="D101" s="37"/>
      <c r="E101" s="37"/>
      <c r="F101" s="37"/>
      <c r="G101" s="37"/>
      <c r="H101" s="37"/>
      <c r="I101" s="37"/>
      <c r="J101" s="38"/>
      <c r="L101" s="36" t="s">
        <v>434</v>
      </c>
      <c r="M101" s="37"/>
      <c r="N101" s="37"/>
      <c r="O101" s="37"/>
      <c r="P101" s="37"/>
      <c r="Q101" s="37"/>
      <c r="R101" s="37"/>
      <c r="S101" s="37"/>
      <c r="T101" s="37"/>
      <c r="U101" s="38"/>
    </row>
    <row r="102" spans="1:21">
      <c r="A102" s="17">
        <f>A$2</f>
        <v>45894</v>
      </c>
      <c r="B102" s="18">
        <f>A102+1</f>
        <v>45895</v>
      </c>
      <c r="C102" s="18">
        <f>B102+1</f>
        <v>45896</v>
      </c>
      <c r="D102" s="18">
        <f>C102+1</f>
        <v>45897</v>
      </c>
      <c r="E102" s="19">
        <f>D102+1</f>
        <v>45898</v>
      </c>
      <c r="F102" s="18">
        <f>E102+3</f>
        <v>45901</v>
      </c>
      <c r="G102" s="18">
        <f>F102+1</f>
        <v>45902</v>
      </c>
      <c r="H102" s="18">
        <f>G102+1</f>
        <v>45903</v>
      </c>
      <c r="I102" s="18">
        <f>H102+1</f>
        <v>45904</v>
      </c>
      <c r="J102" s="19">
        <f>I102+1</f>
        <v>45905</v>
      </c>
      <c r="L102" s="17">
        <f>L$2</f>
        <v>45908</v>
      </c>
      <c r="M102" s="18">
        <f>L102+1</f>
        <v>45909</v>
      </c>
      <c r="N102" s="18">
        <f>M102+1</f>
        <v>45910</v>
      </c>
      <c r="O102" s="18">
        <f>N102+1</f>
        <v>45911</v>
      </c>
      <c r="P102" s="19">
        <f>O102+1</f>
        <v>45912</v>
      </c>
      <c r="Q102" s="18">
        <f>P102+3</f>
        <v>45915</v>
      </c>
      <c r="R102" s="18">
        <f>Q102+1</f>
        <v>45916</v>
      </c>
      <c r="S102" s="18">
        <f>R102+1</f>
        <v>45917</v>
      </c>
      <c r="T102" s="18">
        <f>S102+1</f>
        <v>45918</v>
      </c>
      <c r="U102" s="19">
        <f>T102+1</f>
        <v>45919</v>
      </c>
    </row>
    <row r="103" spans="1:21" ht="68">
      <c r="A103" s="10" t="str" cm="1">
        <f t="array" ref="A103:A105">_xlfn.UNIQUE(_xlfn._xlws.FILTER(data!$F2:$F1200,(data!$N2:$N1200=jesenski!A102)*(data!$B2:$B1200=jesenski!$A101),""))</f>
        <v>Povijest klasične fizike</v>
      </c>
      <c r="B103" s="1" t="str" cm="1">
        <f t="array" ref="B103:B105">_xlfn.UNIQUE(_xlfn._xlws.FILTER(data!$F2:$F1200,(data!$N2:$N1200=jesenski!B102)*(data!$B2:$B1200=jesenski!$A101),""))</f>
        <v>Fizika čvrstog stanja</v>
      </c>
      <c r="C103" s="1" t="str" cm="1">
        <f t="array" ref="C103:C106">_xlfn.UNIQUE(_xlfn._xlws.FILTER(data!$F2:$F1200,(data!$N2:$N1200=jesenski!C102)*(data!$B2:$B1200=jesenski!$A101),""))</f>
        <v>Metodologija istraživanja u prirodnim znanostima</v>
      </c>
      <c r="D103" s="1" t="str" cm="1">
        <f t="array" ref="D103:D105">_xlfn.UNIQUE(_xlfn._xlws.FILTER(data!$F2:$F1200,(data!$N2:$N1200=jesenski!D102)*(data!$B2:$B1200=jesenski!$A101),""))</f>
        <v>Elektronika I</v>
      </c>
      <c r="E103" s="6" t="str" cm="1">
        <f t="array" ref="E103:E104">_xlfn.UNIQUE(_xlfn._xlws.FILTER(data!$F2:$F1200,(data!$N2:$N1200=jesenski!E102)*(data!$B2:$B1200=jesenski!$A101),""))</f>
        <v>Praktikum iz moderne fizike</v>
      </c>
      <c r="F103" s="1" t="str" cm="1">
        <f t="array" ref="F103:F105">_xlfn.UNIQUE(_xlfn._xlws.FILTER(data!$F2:$F1200,(data!$N2:$N1200=jesenski!F102)*(data!$B2:$B1200=jesenski!$A101),""))</f>
        <v>Napredna kvantna fizika</v>
      </c>
      <c r="G103" s="1" t="str" cm="1">
        <f t="array" ref="G103:G105">_xlfn.UNIQUE(_xlfn._xlws.FILTER(data!$F2:$F1200,(data!$N2:$N1200=jesenski!G102)*(data!$B2:$B1200=jesenski!$A101),""))</f>
        <v>Bioinformatika</v>
      </c>
      <c r="H103" s="1" t="str" cm="1">
        <f t="array" ref="H103:H106">_xlfn.UNIQUE(_xlfn._xlws.FILTER(data!$F2:$F1200,(data!$N2:$N1200=jesenski!H102)*(data!$B2:$B1200=jesenski!$A101),""))</f>
        <v>Dinamika atoma u plinovima i tekućinama</v>
      </c>
      <c r="I103" s="1" t="str" cm="1">
        <f t="array" ref="I103:I104">_xlfn.UNIQUE(_xlfn._xlws.FILTER(data!$F2:$F1200,(data!$N2:$N1200=jesenski!I102)*(data!$B2:$B1200=jesenski!$A101),""))</f>
        <v>Elektronika II</v>
      </c>
      <c r="J103" s="6" t="str" cm="1">
        <f t="array" ref="J103:J104">_xlfn.UNIQUE(_xlfn._xlws.FILTER(data!$F2:$F1200,(data!$N2:$N1200=jesenski!J102)*(data!$B2:$B1200=jesenski!$A101),""))</f>
        <v>Biofizika</v>
      </c>
      <c r="L103" s="10" t="str" cm="1">
        <f t="array" ref="L103:L105">_xlfn.UNIQUE(_xlfn._xlws.FILTER(data!$F102:$F1300,(data!$O102:$O1300=jesenski!L102)*(data!$B102:$B1300=jesenski!$A101),""))</f>
        <v>Povijest klasične fizike</v>
      </c>
      <c r="M103" s="1" t="str" cm="1">
        <f t="array" ref="M103:M105">_xlfn.UNIQUE(_xlfn._xlws.FILTER(data!$F102:$F1300,(data!$O102:$O1300=jesenski!M102)*(data!$B102:$B1300=jesenski!$A101),""))</f>
        <v>Fizika čvrstog stanja</v>
      </c>
      <c r="N103" s="1" t="str" cm="1">
        <f t="array" ref="N103:N106">_xlfn.UNIQUE(_xlfn._xlws.FILTER(data!$F102:$F1300,(data!$O102:$O1300=jesenski!N102)*(data!$B102:$B1300=jesenski!$A101),""))</f>
        <v>Metodologija istraživanja u prirodnim znanostima</v>
      </c>
      <c r="O103" s="1" t="str" cm="1">
        <f t="array" ref="O103:O105">_xlfn.UNIQUE(_xlfn._xlws.FILTER(data!$F102:$F1300,(data!$O102:$O1300=jesenski!O102)*(data!$B102:$B1300=jesenski!$A101),""))</f>
        <v>Elektronika I</v>
      </c>
      <c r="P103" s="6" t="str" cm="1">
        <f t="array" ref="P103:P104">_xlfn.UNIQUE(_xlfn._xlws.FILTER(data!$F102:$F1300,(data!$O102:$O1300=jesenski!P102)*(data!$B102:$B1300=jesenski!$A101),""))</f>
        <v>Praktikum iz moderne fizike</v>
      </c>
      <c r="Q103" s="1" t="str" cm="1">
        <f t="array" ref="Q103:Q105">_xlfn.UNIQUE(_xlfn._xlws.FILTER(data!$F102:$F1300,(data!$O102:$O1300=jesenski!Q102)*(data!$B102:$B1300=jesenski!$A101),""))</f>
        <v>Napredna kvantna fizika</v>
      </c>
      <c r="R103" s="1" t="str" cm="1">
        <f t="array" ref="R103:R105">_xlfn.UNIQUE(_xlfn._xlws.FILTER(data!$F102:$F1300,(data!$O102:$O1300=jesenski!R102)*(data!$B102:$B1300=jesenski!$A101),""))</f>
        <v>Bioinformatika</v>
      </c>
      <c r="S103" s="1" t="str" cm="1">
        <f t="array" ref="S103:S106">_xlfn.UNIQUE(_xlfn._xlws.FILTER(data!$F102:$F1300,(data!$O102:$O1300=jesenski!S102)*(data!$B102:$B1300=jesenski!$A101),""))</f>
        <v>Dinamika atoma u plinovima i tekućinama</v>
      </c>
      <c r="T103" s="1" t="str" cm="1">
        <f t="array" ref="T103:T104">_xlfn.UNIQUE(_xlfn._xlws.FILTER(data!$F102:$F1300,(data!$O102:$O1300=jesenski!T102)*(data!$B102:$B1300=jesenski!$A101),""))</f>
        <v>Elektronika II</v>
      </c>
      <c r="U103" s="6" t="str" cm="1">
        <f t="array" ref="U103:U104">_xlfn.UNIQUE(_xlfn._xlws.FILTER(data!$F102:$F1300,(data!$O102:$O1300=jesenski!U102)*(data!$B102:$B1300=jesenski!$A101),""))</f>
        <v>Biofizika</v>
      </c>
    </row>
    <row r="104" spans="1:21" ht="51">
      <c r="A104" s="10" t="str">
        <v>Uvod u mehaniku fluida</v>
      </c>
      <c r="B104" s="1" t="str">
        <v>Uvod u atomsku i molekularnu fiziku</v>
      </c>
      <c r="C104" s="1" t="str">
        <v>Molekularna genetika</v>
      </c>
      <c r="D104" s="1" t="str">
        <v>Organska kemija</v>
      </c>
      <c r="E104" s="6" t="str">
        <v>Medicinska fizika</v>
      </c>
      <c r="F104" s="1" t="str">
        <v>Nuklearna fizika</v>
      </c>
      <c r="G104" s="1" t="str">
        <v>Biokemija I</v>
      </c>
      <c r="H104" s="1" t="str">
        <v>Molekularna biologija</v>
      </c>
      <c r="I104" s="1" t="str">
        <v>Istraživački rad iz biofizike</v>
      </c>
      <c r="J104" s="6" t="str">
        <v>Eksperimentalne metode moderne fizike</v>
      </c>
      <c r="L104" s="10" t="str">
        <v>Uvod u mehaniku fluida</v>
      </c>
      <c r="M104" s="1" t="str">
        <v>Uvod u atomsku i molekularnu fiziku</v>
      </c>
      <c r="N104" s="1" t="str">
        <v>Molekularna genetika</v>
      </c>
      <c r="O104" s="1" t="str">
        <v>Organska kemija</v>
      </c>
      <c r="P104" s="6" t="str">
        <v>Medicinska fizika</v>
      </c>
      <c r="Q104" s="1" t="str">
        <v>Nuklearna fizika</v>
      </c>
      <c r="R104" s="1" t="str">
        <v>Biokemija I</v>
      </c>
      <c r="S104" s="1" t="str">
        <v>Molekularna biologija</v>
      </c>
      <c r="T104" s="1" t="str">
        <v>Istraživački rad iz biofizike</v>
      </c>
      <c r="U104" s="6" t="str">
        <v>Eksperimentalne metode moderne fizike</v>
      </c>
    </row>
    <row r="105" spans="1:21" ht="51">
      <c r="A105" s="10" t="str">
        <v>Biokemija II</v>
      </c>
      <c r="B105" s="1" t="str">
        <v>Praktikum iz biokemije</v>
      </c>
      <c r="C105" s="1" t="str">
        <v>Praktikum iz biofizike</v>
      </c>
      <c r="D105" s="1" t="str">
        <v>Povijest moderne fizike</v>
      </c>
      <c r="E105" s="6"/>
      <c r="F105" s="1" t="str">
        <v>Modeliranje i simulacije biomakromolekula</v>
      </c>
      <c r="G105" s="1" t="str">
        <v>Biofizika slušanja i govora</v>
      </c>
      <c r="H105" s="1" t="str">
        <v>Svjetlost i fotosinteza u moru</v>
      </c>
      <c r="J105" s="6"/>
      <c r="L105" s="10" t="str">
        <v>Biokemija II</v>
      </c>
      <c r="M105" s="1" t="str">
        <v>Praktikum iz biokemije</v>
      </c>
      <c r="N105" s="1" t="str">
        <v>Praktikum iz biofizike</v>
      </c>
      <c r="O105" s="1" t="str">
        <v>Povijest moderne fizike</v>
      </c>
      <c r="P105" s="6"/>
      <c r="Q105" s="1" t="str">
        <v>Modeliranje i simulacije biomakromolekula</v>
      </c>
      <c r="R105" s="1" t="str">
        <v>Biofizika slušanja i govora</v>
      </c>
      <c r="S105" s="1" t="str">
        <v>Svjetlost i fotosinteza u moru</v>
      </c>
      <c r="U105" s="6"/>
    </row>
    <row r="106" spans="1:21" ht="68">
      <c r="A106" s="10"/>
      <c r="C106" s="2" t="str">
        <v>Kineziološka aktivnost, fitness i zdravlje</v>
      </c>
      <c r="E106" s="6"/>
      <c r="H106" s="2" t="str">
        <v>Stohastičke simulacije u klasičnoj i kvantnoj fizici</v>
      </c>
      <c r="J106" s="6"/>
      <c r="L106" s="10"/>
      <c r="N106" s="2" t="str">
        <v>Kineziološka aktivnost, fitness i zdravlje</v>
      </c>
      <c r="P106" s="6"/>
      <c r="S106" s="2" t="str">
        <v>Stohastičke simulacije u klasičnoj i kvantnoj fizici</v>
      </c>
      <c r="U106" s="6"/>
    </row>
    <row r="107" spans="1:21">
      <c r="A107" s="10"/>
      <c r="E107" s="6"/>
      <c r="J107" s="6"/>
      <c r="L107" s="10"/>
      <c r="P107" s="6"/>
      <c r="U107" s="6"/>
    </row>
    <row r="108" spans="1:21">
      <c r="A108" s="10"/>
      <c r="E108" s="6"/>
      <c r="J108" s="6"/>
      <c r="L108" s="10"/>
      <c r="P108" s="6"/>
      <c r="U108" s="6"/>
    </row>
    <row r="109" spans="1:21">
      <c r="A109" s="10"/>
      <c r="E109" s="6"/>
      <c r="J109" s="6"/>
      <c r="L109" s="10"/>
      <c r="P109" s="6"/>
      <c r="U109" s="6"/>
    </row>
    <row r="110" spans="1:21">
      <c r="A110" s="10"/>
      <c r="E110" s="6"/>
      <c r="J110" s="6"/>
      <c r="L110" s="10"/>
      <c r="P110" s="6"/>
      <c r="U110" s="6"/>
    </row>
    <row r="111" spans="1:21" ht="16" customHeight="1">
      <c r="A111" s="36" t="s">
        <v>435</v>
      </c>
      <c r="B111" s="37"/>
      <c r="C111" s="37"/>
      <c r="D111" s="37"/>
      <c r="E111" s="37"/>
      <c r="F111" s="37"/>
      <c r="G111" s="37"/>
      <c r="H111" s="37"/>
      <c r="I111" s="37"/>
      <c r="J111" s="38"/>
      <c r="L111" s="36" t="s">
        <v>435</v>
      </c>
      <c r="M111" s="37"/>
      <c r="N111" s="37"/>
      <c r="O111" s="37"/>
      <c r="P111" s="37"/>
      <c r="Q111" s="37"/>
      <c r="R111" s="37"/>
      <c r="S111" s="37"/>
      <c r="T111" s="37"/>
      <c r="U111" s="38"/>
    </row>
    <row r="112" spans="1:21">
      <c r="A112" s="17">
        <f>A$2</f>
        <v>45894</v>
      </c>
      <c r="B112" s="18">
        <f>A112+1</f>
        <v>45895</v>
      </c>
      <c r="C112" s="18">
        <f>B112+1</f>
        <v>45896</v>
      </c>
      <c r="D112" s="18">
        <f>C112+1</f>
        <v>45897</v>
      </c>
      <c r="E112" s="19">
        <f>D112+1</f>
        <v>45898</v>
      </c>
      <c r="F112" s="18">
        <f>E112+3</f>
        <v>45901</v>
      </c>
      <c r="G112" s="18">
        <f>F112+1</f>
        <v>45902</v>
      </c>
      <c r="H112" s="18">
        <f>G112+1</f>
        <v>45903</v>
      </c>
      <c r="I112" s="18">
        <f>H112+1</f>
        <v>45904</v>
      </c>
      <c r="J112" s="19">
        <f>I112+1</f>
        <v>45905</v>
      </c>
      <c r="L112" s="17">
        <f>L$2</f>
        <v>45908</v>
      </c>
      <c r="M112" s="18">
        <f>L112+1</f>
        <v>45909</v>
      </c>
      <c r="N112" s="18">
        <f>M112+1</f>
        <v>45910</v>
      </c>
      <c r="O112" s="18">
        <f>N112+1</f>
        <v>45911</v>
      </c>
      <c r="P112" s="19">
        <f>O112+1</f>
        <v>45912</v>
      </c>
      <c r="Q112" s="18">
        <f>P112+3</f>
        <v>45915</v>
      </c>
      <c r="R112" s="18">
        <f>Q112+1</f>
        <v>45916</v>
      </c>
      <c r="S112" s="18">
        <f>R112+1</f>
        <v>45917</v>
      </c>
      <c r="T112" s="18">
        <f>S112+1</f>
        <v>45918</v>
      </c>
      <c r="U112" s="19">
        <f>T112+1</f>
        <v>45919</v>
      </c>
    </row>
    <row r="113" spans="1:21" ht="68">
      <c r="A113" s="10" t="str" cm="1">
        <f t="array" ref="A113:A116">_xlfn.UNIQUE(_xlfn._xlws.FILTER(data!$F2:$F1200,(data!$N2:$N1200=jesenski!A112)*(data!$B2:$B1200=jesenski!$A111),""))</f>
        <v>Uvod u mehaniku fluida</v>
      </c>
      <c r="B113" s="1" t="str" cm="1">
        <f t="array" ref="B113:B118">_xlfn.UNIQUE(_xlfn._xlws.FILTER(data!$F2:$F1200,(data!$N2:$N1200=jesenski!B112)*(data!$B2:$B1200=jesenski!$A111),""))</f>
        <v>Fizika čvrstog stanja</v>
      </c>
      <c r="C113" s="1" t="str" cm="1">
        <f t="array" ref="C113:C115">_xlfn.UNIQUE(_xlfn._xlws.FILTER(data!$F2:$F1200,(data!$N2:$N1200=jesenski!C112)*(data!$B2:$B1200=jesenski!$A111),""))</f>
        <v>Metodologija istraživanja u prirodnim znanostima</v>
      </c>
      <c r="D113" s="1" t="str" cm="1">
        <f t="array" ref="D113:D114">_xlfn.UNIQUE(_xlfn._xlws.FILTER(data!$F2:$F1200,(data!$N2:$N1200=jesenski!D112)*(data!$B2:$B1200=jesenski!$A111),""))</f>
        <v>Fizika mora II</v>
      </c>
      <c r="E113" s="6" t="str" cm="1">
        <f t="array" ref="E113">_xlfn.UNIQUE(_xlfn._xlws.FILTER(data!$F2:$F1200,(data!$N2:$N1200=jesenski!E112)*(data!$B2:$B1200=jesenski!$A111),""))</f>
        <v>Meteorologija I</v>
      </c>
      <c r="F113" s="1" t="str" cm="1">
        <f t="array" ref="F113:F115">_xlfn.UNIQUE(_xlfn._xlws.FILTER(data!$F2:$F1200,(data!$N2:$N1200=jesenski!F112)*(data!$B2:$B1200=jesenski!$A111),""))</f>
        <v>Napredna kvantna fizika</v>
      </c>
      <c r="G113" s="1" t="str" cm="1">
        <f t="array" ref="G113:G114">_xlfn.UNIQUE(_xlfn._xlws.FILTER(data!$F2:$F1200,(data!$N2:$N1200=jesenski!G112)*(data!$B2:$B1200=jesenski!$A111),""))</f>
        <v>Fizika mora I</v>
      </c>
      <c r="H113" s="1" t="str" cm="1">
        <f t="array" ref="H113:H114">_xlfn.UNIQUE(_xlfn._xlws.FILTER(data!$F2:$F1200,(data!$N2:$N1200=jesenski!H112)*(data!$B2:$B1200=jesenski!$A111),""))</f>
        <v>Svjetlost i fotosinteza u moru</v>
      </c>
      <c r="I113" s="1" t="str" cm="1">
        <f t="array" ref="I113:I114">_xlfn.UNIQUE(_xlfn._xlws.FILTER(data!$F2:$F1200,(data!$N2:$N1200=jesenski!I112)*(data!$B2:$B1200=jesenski!$A111),""))</f>
        <v>Ekstremne pojave u okolišu</v>
      </c>
      <c r="J113" s="6" t="str" cm="1">
        <f t="array" ref="J113">_xlfn.UNIQUE(_xlfn._xlws.FILTER(data!$F2:$F1200,(data!$N2:$N1200=jesenski!J112)*(data!$B2:$B1200=jesenski!$A111),""))</f>
        <v>Obrada signala u prirodnim znanostima</v>
      </c>
      <c r="L113" s="10" t="str" cm="1">
        <f t="array" ref="L113:L116">_xlfn.UNIQUE(_xlfn._xlws.FILTER(data!$F112:$F1310,(data!$O112:$O1310=jesenski!L112)*(data!$B112:$B1310=jesenski!$A111),""))</f>
        <v>Uvod u mehaniku fluida</v>
      </c>
      <c r="M113" s="1" t="str" cm="1">
        <f t="array" ref="M113:M118">_xlfn.UNIQUE(_xlfn._xlws.FILTER(data!$F112:$F1310,(data!$O112:$O1310=jesenski!M112)*(data!$B112:$B1310=jesenski!$A111),""))</f>
        <v>Fizika čvrstog stanja</v>
      </c>
      <c r="N113" s="1" t="str" cm="1">
        <f t="array" ref="N113:N115">_xlfn.UNIQUE(_xlfn._xlws.FILTER(data!$F112:$F1310,(data!$O112:$O1310=jesenski!N112)*(data!$B112:$B1310=jesenski!$A111),""))</f>
        <v>Metodologija istraživanja u prirodnim znanostima</v>
      </c>
      <c r="O113" s="1" t="str" cm="1">
        <f t="array" ref="O113:O114">_xlfn.UNIQUE(_xlfn._xlws.FILTER(data!$F112:$F1310,(data!$O112:$O1310=jesenski!O112)*(data!$B112:$B1310=jesenski!$A111),""))</f>
        <v>Fizika mora II</v>
      </c>
      <c r="P113" s="6" t="str" cm="1">
        <f t="array" ref="P113">_xlfn.UNIQUE(_xlfn._xlws.FILTER(data!$F112:$F1310,(data!$O112:$O1310=jesenski!P112)*(data!$B112:$B1310=jesenski!$A111),""))</f>
        <v>Meteorologija I</v>
      </c>
      <c r="Q113" s="1" t="str" cm="1">
        <f t="array" ref="Q113:Q115">_xlfn.UNIQUE(_xlfn._xlws.FILTER(data!$F112:$F1310,(data!$O112:$O1310=jesenski!Q112)*(data!$B112:$B1310=jesenski!$A111),""))</f>
        <v>Napredna kvantna fizika</v>
      </c>
      <c r="R113" s="1" t="str" cm="1">
        <f t="array" ref="R113:R114">_xlfn.UNIQUE(_xlfn._xlws.FILTER(data!$F112:$F1310,(data!$O112:$O1310=jesenski!R112)*(data!$B112:$B1310=jesenski!$A111),""))</f>
        <v>Fizika mora I</v>
      </c>
      <c r="S113" s="1" t="str" cm="1">
        <f t="array" ref="S113:S114">_xlfn.UNIQUE(_xlfn._xlws.FILTER(data!$F112:$F1310,(data!$O112:$O1310=jesenski!S112)*(data!$B112:$B1310=jesenski!$A111),""))</f>
        <v>Svjetlost i fotosinteza u moru</v>
      </c>
      <c r="T113" s="1" t="str" cm="1">
        <f t="array" ref="T113:T114">_xlfn.UNIQUE(_xlfn._xlws.FILTER(data!$F112:$F1310,(data!$O112:$O1310=jesenski!T112)*(data!$B112:$B1310=jesenski!$A111),""))</f>
        <v>Ekstremne pojave u okolišu</v>
      </c>
      <c r="U113" s="6" t="str" cm="1">
        <f t="array" ref="U113">_xlfn.UNIQUE(_xlfn._xlws.FILTER(data!$F112:$F1310,(data!$O112:$O1310=jesenski!U112)*(data!$B112:$B1310=jesenski!$A111),""))</f>
        <v>Obrada signala u prirodnim znanostima</v>
      </c>
    </row>
    <row r="114" spans="1:21" ht="68">
      <c r="A114" s="10" t="str">
        <v>Povijest klasične fizike</v>
      </c>
      <c r="B114" s="1" t="str">
        <v>Uvod u obradu podataka</v>
      </c>
      <c r="C114" s="1" t="str">
        <v>Parcijalne diferencijalne jednadžbe</v>
      </c>
      <c r="D114" s="1" t="str">
        <v>Povijest moderne fizike</v>
      </c>
      <c r="E114" s="6"/>
      <c r="F114" s="1" t="str">
        <v>Meteorologija II</v>
      </c>
      <c r="G114" s="1" t="str">
        <v>Modeliranje elektromagnetskih pojava u okolišu</v>
      </c>
      <c r="H114" s="1" t="str">
        <v>Stohastičke simulacije u klasičnoj i kvantnoj fizici</v>
      </c>
      <c r="I114" s="1" t="str">
        <v>Fizika plazme i fuzijska tehnologija</v>
      </c>
      <c r="J114" s="6"/>
      <c r="L114" s="10" t="str">
        <v>Povijest klasične fizike</v>
      </c>
      <c r="M114" s="1" t="str">
        <v>Uvod u obradu podataka</v>
      </c>
      <c r="N114" s="1" t="str">
        <v>Parcijalne diferencijalne jednadžbe</v>
      </c>
      <c r="O114" s="1" t="str">
        <v>Povijest moderne fizike</v>
      </c>
      <c r="P114" s="6"/>
      <c r="Q114" s="1" t="str">
        <v>Meteorologija II</v>
      </c>
      <c r="R114" s="1" t="str">
        <v>Modeliranje elektromagnetskih pojava u okolišu</v>
      </c>
      <c r="S114" s="1" t="str">
        <v>Stohastičke simulacije u klasičnoj i kvantnoj fizici</v>
      </c>
      <c r="T114" s="1" t="str">
        <v>Fizika plazme i fuzijska tehnologija</v>
      </c>
      <c r="U114" s="6"/>
    </row>
    <row r="115" spans="1:21" ht="68">
      <c r="A115" s="10" t="str">
        <v>Podaci u oceanografiji: izvori, korištenje i upravljanje</v>
      </c>
      <c r="B115" s="1" t="str">
        <v>Osnove astronomije i astrofizike</v>
      </c>
      <c r="C115" s="1" t="str">
        <v>Kineziološka aktivnost, fitness i zdravlje</v>
      </c>
      <c r="E115" s="6"/>
      <c r="F115" s="1" t="str">
        <v>Nuklearna fizika</v>
      </c>
      <c r="J115" s="6"/>
      <c r="L115" s="10" t="str">
        <v>Podaci u oceanografiji: izvori, korištenje i upravljanje</v>
      </c>
      <c r="M115" s="1" t="str">
        <v>Osnove astronomije i astrofizike</v>
      </c>
      <c r="N115" s="1" t="str">
        <v>Kineziološka aktivnost, fitness i zdravlje</v>
      </c>
      <c r="P115" s="6"/>
      <c r="Q115" s="1" t="str">
        <v>Nuklearna fizika</v>
      </c>
      <c r="U115" s="6"/>
    </row>
    <row r="116" spans="1:21" ht="34">
      <c r="A116" s="10" t="str">
        <v>Istraživački rad iz fizike okoliša</v>
      </c>
      <c r="B116" s="1" t="str">
        <v>Uvod u atomsku i molekularnu fiziku</v>
      </c>
      <c r="E116" s="6"/>
      <c r="J116" s="6"/>
      <c r="L116" s="10" t="str">
        <v>Istraživački rad iz fizike okoliša</v>
      </c>
      <c r="M116" s="1" t="str">
        <v>Uvod u atomsku i molekularnu fiziku</v>
      </c>
      <c r="P116" s="6"/>
      <c r="U116" s="6"/>
    </row>
    <row r="117" spans="1:21" ht="17">
      <c r="A117" s="10"/>
      <c r="B117" s="1" t="str">
        <v>Klimatski sustav</v>
      </c>
      <c r="E117" s="6"/>
      <c r="J117" s="6"/>
      <c r="L117" s="10"/>
      <c r="M117" s="1" t="str">
        <v>Klimatski sustav</v>
      </c>
      <c r="P117" s="6"/>
      <c r="U117" s="6"/>
    </row>
    <row r="118" spans="1:21" ht="34">
      <c r="A118" s="10"/>
      <c r="B118" s="1" t="str">
        <v>Modeliranje fluida u okolišu</v>
      </c>
      <c r="E118" s="6"/>
      <c r="J118" s="6"/>
      <c r="L118" s="10"/>
      <c r="M118" s="1" t="str">
        <v>Modeliranje fluida u okolišu</v>
      </c>
      <c r="P118" s="6"/>
      <c r="U118" s="6"/>
    </row>
    <row r="119" spans="1:21">
      <c r="A119" s="10"/>
      <c r="E119" s="6"/>
      <c r="J119" s="6"/>
      <c r="L119" s="10"/>
      <c r="P119" s="6"/>
      <c r="U119" s="6"/>
    </row>
    <row r="120" spans="1:21">
      <c r="A120" s="10"/>
      <c r="E120" s="6"/>
      <c r="J120" s="6"/>
      <c r="L120" s="10"/>
      <c r="P120" s="6"/>
      <c r="U120" s="6"/>
    </row>
    <row r="121" spans="1:21" ht="16" customHeight="1">
      <c r="A121" s="36" t="s">
        <v>436</v>
      </c>
      <c r="B121" s="37"/>
      <c r="C121" s="37"/>
      <c r="D121" s="37"/>
      <c r="E121" s="37"/>
      <c r="F121" s="37"/>
      <c r="G121" s="37"/>
      <c r="H121" s="37"/>
      <c r="I121" s="37"/>
      <c r="J121" s="38"/>
      <c r="L121" s="36" t="s">
        <v>436</v>
      </c>
      <c r="M121" s="37"/>
      <c r="N121" s="37"/>
      <c r="O121" s="37"/>
      <c r="P121" s="37"/>
      <c r="Q121" s="37"/>
      <c r="R121" s="37"/>
      <c r="S121" s="37"/>
      <c r="T121" s="37"/>
      <c r="U121" s="38"/>
    </row>
    <row r="122" spans="1:21">
      <c r="A122" s="17">
        <f>A$2</f>
        <v>45894</v>
      </c>
      <c r="B122" s="18">
        <f>A122+1</f>
        <v>45895</v>
      </c>
      <c r="C122" s="18">
        <f>B122+1</f>
        <v>45896</v>
      </c>
      <c r="D122" s="18">
        <f>C122+1</f>
        <v>45897</v>
      </c>
      <c r="E122" s="19">
        <f>D122+1</f>
        <v>45898</v>
      </c>
      <c r="F122" s="18">
        <f>E122+3</f>
        <v>45901</v>
      </c>
      <c r="G122" s="18">
        <f>F122+1</f>
        <v>45902</v>
      </c>
      <c r="H122" s="18">
        <f>G122+1</f>
        <v>45903</v>
      </c>
      <c r="I122" s="18">
        <f>H122+1</f>
        <v>45904</v>
      </c>
      <c r="J122" s="19">
        <f>I122+1</f>
        <v>45905</v>
      </c>
      <c r="L122" s="17">
        <f>L$2</f>
        <v>45908</v>
      </c>
      <c r="M122" s="18">
        <f>L122+1</f>
        <v>45909</v>
      </c>
      <c r="N122" s="18">
        <f>M122+1</f>
        <v>45910</v>
      </c>
      <c r="O122" s="18">
        <f>N122+1</f>
        <v>45911</v>
      </c>
      <c r="P122" s="19">
        <f>O122+1</f>
        <v>45912</v>
      </c>
      <c r="Q122" s="18">
        <f>P122+3</f>
        <v>45915</v>
      </c>
      <c r="R122" s="18">
        <f>Q122+1</f>
        <v>45916</v>
      </c>
      <c r="S122" s="18">
        <f>R122+1</f>
        <v>45917</v>
      </c>
      <c r="T122" s="18">
        <f>S122+1</f>
        <v>45918</v>
      </c>
      <c r="U122" s="19">
        <f>T122+1</f>
        <v>45919</v>
      </c>
    </row>
    <row r="123" spans="1:21" ht="51">
      <c r="A123" s="10" t="str" cm="1">
        <f t="array" ref="A123:A124">_xlfn.UNIQUE(_xlfn._xlws.FILTER(data!$F2:$F1200,(data!$N2:$N1200=jesenski!A122)*(data!$B2:$B1200=jesenski!$A121),""))</f>
        <v>Povijest klasične fizike</v>
      </c>
      <c r="B123" s="1" t="str" cm="1">
        <f t="array" ref="B123:B126">_xlfn.UNIQUE(_xlfn._xlws.FILTER(data!$F2:$F1200,(data!$N2:$N1200=jesenski!B122)*(data!$B2:$B1200=jesenski!$A121),""))</f>
        <v>Fizika čvrstog stanja</v>
      </c>
      <c r="C123" s="1" t="str" cm="1">
        <f t="array" ref="C123:C129">_xlfn.UNIQUE(_xlfn._xlws.FILTER(data!$F2:$F1200,(data!$N2:$N1200=jesenski!C122)*(data!$B2:$B1200=jesenski!$A121),""))</f>
        <v>Psihologija odgoja i obrazovanja I</v>
      </c>
      <c r="D123" s="1" t="str" cm="1">
        <f t="array" ref="D123:D126">_xlfn.UNIQUE(_xlfn._xlws.FILTER(data!$F2:$F1200,(data!$N2:$N1200=jesenski!D122)*(data!$B2:$B1200=jesenski!$A121),""))</f>
        <v>Elektronika I</v>
      </c>
      <c r="E123" s="6" t="str" cm="1">
        <f t="array" ref="E123:E128">_xlfn.UNIQUE(_xlfn._xlws.FILTER(data!$F2:$F1200,(data!$N2:$N1200=jesenski!E122)*(data!$B2:$B1200=jesenski!$A121),""))</f>
        <v>Kvantno računanje</v>
      </c>
      <c r="F123" s="1" t="str" cm="1">
        <f t="array" ref="F123:F127">_xlfn.UNIQUE(_xlfn._xlws.FILTER(data!$F2:$F1200,(data!$N2:$N1200=jesenski!F122)*(data!$B2:$B1200=jesenski!$A121),""))</f>
        <v>Napredna kvantna fizika</v>
      </c>
      <c r="G123" s="1" t="str" cm="1">
        <f t="array" ref="G123:G125">_xlfn.UNIQUE(_xlfn._xlws.FILTER(data!$F2:$F1200,(data!$N2:$N1200=jesenski!G122)*(data!$B2:$B1200=jesenski!$A121),""))</f>
        <v>Fizika mora I</v>
      </c>
      <c r="H123" s="1" t="str" cm="1">
        <f t="array" ref="H123:H125">_xlfn.UNIQUE(_xlfn._xlws.FILTER(data!$F2:$F1200,(data!$N2:$N1200=jesenski!H122)*(data!$B2:$B1200=jesenski!$A121),""))</f>
        <v>Pedagogija</v>
      </c>
      <c r="I123" s="1" t="str" cm="1">
        <f t="array" ref="I123:I126">_xlfn.UNIQUE(_xlfn._xlws.FILTER(data!$F2:$F1200,(data!$N2:$N1200=jesenski!I122)*(data!$B2:$B1200=jesenski!$A121),""))</f>
        <v>Didaktika</v>
      </c>
      <c r="J123" s="6" t="str" cm="1">
        <f t="array" ref="J123:J128">_xlfn.UNIQUE(_xlfn._xlws.FILTER(data!$F2:$F1200,(data!$N2:$N1200=jesenski!J122)*(data!$B2:$B1200=jesenski!$A121),""))</f>
        <v>Eksperimentalne metode moderne fizike</v>
      </c>
      <c r="L123" s="10" t="str" cm="1">
        <f t="array" ref="L123:L124">_xlfn.UNIQUE(_xlfn._xlws.FILTER(data!$F122:$F1320,(data!$O122:$O1320=jesenski!L122)*(data!$B122:$B1320=jesenski!$A121),""))</f>
        <v>Povijest klasične fizike</v>
      </c>
      <c r="M123" s="1" t="str" cm="1">
        <f t="array" ref="M123:M126">_xlfn.UNIQUE(_xlfn._xlws.FILTER(data!$F122:$F1320,(data!$O122:$O1320=jesenski!M122)*(data!$B122:$B1320=jesenski!$A121),""))</f>
        <v>Fizika čvrstog stanja</v>
      </c>
      <c r="N123" s="1" t="str" cm="1">
        <f t="array" ref="N123:N128">_xlfn.UNIQUE(_xlfn._xlws.FILTER(data!$F122:$F1320,(data!$O122:$O1320=jesenski!N122)*(data!$B122:$B1320=jesenski!$A121),""))</f>
        <v>Metodika nastave fizike I</v>
      </c>
      <c r="O123" s="1" t="str" cm="1">
        <f t="array" ref="O123:O126">_xlfn.UNIQUE(_xlfn._xlws.FILTER(data!$F122:$F1320,(data!$O122:$O1320=jesenski!O122)*(data!$B122:$B1320=jesenski!$A121),""))</f>
        <v>Elektronika I</v>
      </c>
      <c r="P123" s="6" t="str" cm="1">
        <f t="array" ref="P123:P128">_xlfn.UNIQUE(_xlfn._xlws.FILTER(data!$F122:$F1320,(data!$O122:$O1320=jesenski!P122)*(data!$B122:$B1320=jesenski!$A121),""))</f>
        <v>Kvantno računanje</v>
      </c>
      <c r="Q123" s="1" t="str" cm="1">
        <f t="array" ref="Q123:Q127">_xlfn.UNIQUE(_xlfn._xlws.FILTER(data!$F122:$F1320,(data!$O122:$O1320=jesenski!Q122)*(data!$B122:$B1320=jesenski!$A121),""))</f>
        <v>Napredna kvantna fizika</v>
      </c>
      <c r="R123" s="1" t="str" cm="1">
        <f t="array" ref="R123:R125">_xlfn.UNIQUE(_xlfn._xlws.FILTER(data!$F122:$F1320,(data!$O122:$O1320=jesenski!R122)*(data!$B122:$B1320=jesenski!$A121),""))</f>
        <v>Fizika mora I</v>
      </c>
      <c r="S123" s="1" t="str" cm="1">
        <f t="array" ref="S123:S125">_xlfn.UNIQUE(_xlfn._xlws.FILTER(data!$F122:$F1320,(data!$O122:$O1320=jesenski!S122)*(data!$B122:$B1320=jesenski!$A121),""))</f>
        <v>Pedagogija</v>
      </c>
      <c r="T123" s="1" t="str" cm="1">
        <f t="array" ref="T123:T126">_xlfn.UNIQUE(_xlfn._xlws.FILTER(data!$F122:$F1320,(data!$O122:$O1320=jesenski!T122)*(data!$B122:$B1320=jesenski!$A121),""))</f>
        <v>Didaktika</v>
      </c>
      <c r="U123" s="6" t="str" cm="1">
        <f t="array" ref="U123:U128">_xlfn.UNIQUE(_xlfn._xlws.FILTER(data!$F122:$F1320,(data!$O122:$O1320=jesenski!U122)*(data!$B122:$B1320=jesenski!$A121),""))</f>
        <v>Eksperimentalne metode moderne fizike</v>
      </c>
    </row>
    <row r="124" spans="1:21" ht="68">
      <c r="A124" s="10" t="str">
        <v>3D printing</v>
      </c>
      <c r="B124" s="1" t="str">
        <v>Primjena statistike u istraživanju obrazovanja</v>
      </c>
      <c r="C124" s="1" t="str">
        <v>Metodika nastave fizike I</v>
      </c>
      <c r="D124" s="1" t="str">
        <v>Povijest moderne fizike</v>
      </c>
      <c r="E124" s="6" t="str">
        <v>Meteorologija I</v>
      </c>
      <c r="F124" s="1" t="str">
        <v>Nuklearna fizika</v>
      </c>
      <c r="G124" s="1" t="str">
        <v>Sustavi E - učenja</v>
      </c>
      <c r="H124" s="1" t="str">
        <v>Stohastičke simulacije u klasičnoj i kvantnoj fizici</v>
      </c>
      <c r="I124" s="1" t="str">
        <v>Elektronika II</v>
      </c>
      <c r="J124" s="6" t="str">
        <v>Biofizika</v>
      </c>
      <c r="L124" s="10" t="str">
        <v>3D printing</v>
      </c>
      <c r="M124" s="1" t="str">
        <v>Primjena statistike u istraživanju obrazovanja</v>
      </c>
      <c r="N124" s="1" t="str">
        <v>Fizika elementarnih čestica I</v>
      </c>
      <c r="O124" s="1" t="str">
        <v>Povijest moderne fizike</v>
      </c>
      <c r="P124" s="6" t="str">
        <v>Meteorologija I</v>
      </c>
      <c r="Q124" s="1" t="str">
        <v>Nuklearna fizika</v>
      </c>
      <c r="R124" s="1" t="str">
        <v>Sustavi E - učenja</v>
      </c>
      <c r="S124" s="1" t="str">
        <v>Stohastičke simulacije u klasičnoj i kvantnoj fizici</v>
      </c>
      <c r="T124" s="1" t="str">
        <v>Elektronika II</v>
      </c>
      <c r="U124" s="6" t="str">
        <v>Biofizika</v>
      </c>
    </row>
    <row r="125" spans="1:21" ht="68">
      <c r="A125" s="10"/>
      <c r="B125" s="1" t="str">
        <v>Osnove astronomije i astrofizike</v>
      </c>
      <c r="C125" s="1" t="str">
        <v>Fizika elementarnih čestica I</v>
      </c>
      <c r="D125" s="1" t="str">
        <v>Metodologija istraživanja u obrazovanju</v>
      </c>
      <c r="E125" s="6" t="str">
        <v>Praktikum iz moderne fizike</v>
      </c>
      <c r="F125" s="1" t="str">
        <v>Obnovljivi izvori energije</v>
      </c>
      <c r="G125" s="1" t="str">
        <v>Metodika nastave fizike III</v>
      </c>
      <c r="H125" s="1" t="str">
        <v>Prvi koraci u istraživanju fizike</v>
      </c>
      <c r="I125" s="1" t="str">
        <v>Pozitivna psihologija</v>
      </c>
      <c r="J125" s="6" t="str">
        <v>Izvannastavne i izvanškolske aktivnosti</v>
      </c>
      <c r="L125" s="10"/>
      <c r="M125" s="1" t="str">
        <v>Osnove astronomije i astrofizike</v>
      </c>
      <c r="N125" s="1" t="str">
        <v>Metodologija istraživanja u prirodnim znanostima</v>
      </c>
      <c r="O125" s="1" t="str">
        <v>Metodologija istraživanja u obrazovanju</v>
      </c>
      <c r="P125" s="6" t="str">
        <v>Praktikum iz moderne fizike</v>
      </c>
      <c r="Q125" s="1" t="str">
        <v>Obnovljivi izvori energije</v>
      </c>
      <c r="R125" s="1" t="str">
        <v>Metodika nastave fizike III</v>
      </c>
      <c r="S125" s="1" t="str">
        <v>Prvi koraci u istraživanju fizike</v>
      </c>
      <c r="T125" s="1" t="str">
        <v>Pozitivna psihologija</v>
      </c>
      <c r="U125" s="6" t="str">
        <v>Izvannastavne i izvanškolske aktivnosti</v>
      </c>
    </row>
    <row r="126" spans="1:21" ht="68">
      <c r="A126" s="10"/>
      <c r="B126" s="1" t="str">
        <v>Uvod u atomsku i molekularnu fiziku</v>
      </c>
      <c r="C126" s="1" t="str">
        <v>Metodologija istraživanja u prirodnim znanostima</v>
      </c>
      <c r="D126" s="1" t="str">
        <v>Praktikum iz osnova elektronike</v>
      </c>
      <c r="E126" s="6" t="str">
        <v>Psihologija odgoja i obrazovanja II</v>
      </c>
      <c r="F126" s="1" t="str">
        <v>Metodika nastave fizike II</v>
      </c>
      <c r="I126" s="1" t="str">
        <v>Uvod u supravodljivost</v>
      </c>
      <c r="J126" s="6" t="str">
        <v>Poučavanje učenika s posebnim potrebama</v>
      </c>
      <c r="L126" s="10"/>
      <c r="M126" s="1" t="str">
        <v>Uvod u atomsku i molekularnu fiziku</v>
      </c>
      <c r="N126" s="1" t="str">
        <v>Kineziološka aktivnost, fitness i zdravlje</v>
      </c>
      <c r="O126" s="1" t="str">
        <v>Praktikum iz osnova elektronike</v>
      </c>
      <c r="P126" s="6" t="str">
        <v>Psihologija odgoja i obrazovanja II</v>
      </c>
      <c r="Q126" s="1" t="str">
        <v>Metodika nastave fizike II</v>
      </c>
      <c r="T126" s="1" t="str">
        <v>Uvod u supravodljivost</v>
      </c>
      <c r="U126" s="6" t="str">
        <v>Poučavanje učenika s posebnim potrebama</v>
      </c>
    </row>
    <row r="127" spans="1:21" ht="51">
      <c r="A127" s="10"/>
      <c r="C127" s="2" t="str">
        <v>Kineziološka aktivnost, fitness i zdravlje</v>
      </c>
      <c r="E127" s="6" t="str">
        <v>Strategija rada s darovitim učenicima</v>
      </c>
      <c r="F127" s="1" t="str">
        <v>Pedagogija slobodnog vremena</v>
      </c>
      <c r="J127" s="6" t="str">
        <v>Sociologija odgoja i obrazovanja</v>
      </c>
      <c r="L127" s="10"/>
      <c r="N127" s="2" t="str">
        <v>Napredni modeli nastave</v>
      </c>
      <c r="P127" s="6" t="str">
        <v>Strategija rada s darovitim učenicima</v>
      </c>
      <c r="Q127" s="1" t="str">
        <v>Pedagogija slobodnog vremena</v>
      </c>
      <c r="U127" s="6" t="str">
        <v>Sociologija odgoja i obrazovanja</v>
      </c>
    </row>
    <row r="128" spans="1:21" ht="34">
      <c r="A128" s="10"/>
      <c r="C128" s="1" t="str">
        <v>Napredni modeli nastave</v>
      </c>
      <c r="E128" s="6" t="str">
        <v>Teorija relativnosti</v>
      </c>
      <c r="J128" s="6" t="str">
        <v>Upravljanje razredom</v>
      </c>
      <c r="L128" s="10"/>
      <c r="N128" s="1" t="str">
        <v>Seminar iz metodike fizike s nastavnom praksom</v>
      </c>
      <c r="P128" s="6" t="str">
        <v>Teorija relativnosti</v>
      </c>
      <c r="U128" s="6" t="str">
        <v>Upravljanje razredom</v>
      </c>
    </row>
    <row r="129" spans="1:21" ht="51">
      <c r="A129" s="10"/>
      <c r="C129" s="2" t="str">
        <v>Seminar iz metodike fizike s nastavnom praksom</v>
      </c>
      <c r="E129" s="6"/>
      <c r="J129" s="6"/>
      <c r="L129" s="10"/>
      <c r="N129" s="2"/>
      <c r="P129" s="6"/>
      <c r="U129" s="6"/>
    </row>
    <row r="130" spans="1:21">
      <c r="A130" s="10"/>
      <c r="E130" s="6"/>
      <c r="J130" s="6"/>
      <c r="L130" s="10"/>
      <c r="P130" s="6"/>
      <c r="U130" s="6"/>
    </row>
    <row r="131" spans="1:21" ht="16" customHeight="1">
      <c r="A131" s="36" t="s">
        <v>437</v>
      </c>
      <c r="B131" s="37"/>
      <c r="C131" s="37"/>
      <c r="D131" s="37"/>
      <c r="E131" s="37"/>
      <c r="F131" s="37"/>
      <c r="G131" s="37"/>
      <c r="H131" s="37"/>
      <c r="I131" s="37"/>
      <c r="J131" s="38"/>
      <c r="L131" s="36" t="s">
        <v>437</v>
      </c>
      <c r="M131" s="37"/>
      <c r="N131" s="37"/>
      <c r="O131" s="37"/>
      <c r="P131" s="37"/>
      <c r="Q131" s="37"/>
      <c r="R131" s="37"/>
      <c r="S131" s="37"/>
      <c r="T131" s="37"/>
      <c r="U131" s="38"/>
    </row>
    <row r="132" spans="1:21">
      <c r="A132" s="17">
        <f>A$2</f>
        <v>45894</v>
      </c>
      <c r="B132" s="18">
        <f>A132+1</f>
        <v>45895</v>
      </c>
      <c r="C132" s="18">
        <f>B132+1</f>
        <v>45896</v>
      </c>
      <c r="D132" s="18">
        <f>C132+1</f>
        <v>45897</v>
      </c>
      <c r="E132" s="19">
        <f>D132+1</f>
        <v>45898</v>
      </c>
      <c r="F132" s="18">
        <f>E132+3</f>
        <v>45901</v>
      </c>
      <c r="G132" s="18">
        <f>F132+1</f>
        <v>45902</v>
      </c>
      <c r="H132" s="18">
        <f>G132+1</f>
        <v>45903</v>
      </c>
      <c r="I132" s="18">
        <f>H132+1</f>
        <v>45904</v>
      </c>
      <c r="J132" s="19">
        <f>I132+1</f>
        <v>45905</v>
      </c>
      <c r="L132" s="17">
        <f>L$2</f>
        <v>45908</v>
      </c>
      <c r="M132" s="18">
        <f>L132+1</f>
        <v>45909</v>
      </c>
      <c r="N132" s="18">
        <f>M132+1</f>
        <v>45910</v>
      </c>
      <c r="O132" s="18">
        <f>N132+1</f>
        <v>45911</v>
      </c>
      <c r="P132" s="19">
        <f>O132+1</f>
        <v>45912</v>
      </c>
      <c r="Q132" s="18">
        <f>P132+3</f>
        <v>45915</v>
      </c>
      <c r="R132" s="18">
        <f>Q132+1</f>
        <v>45916</v>
      </c>
      <c r="S132" s="18">
        <f>R132+1</f>
        <v>45917</v>
      </c>
      <c r="T132" s="18">
        <f>S132+1</f>
        <v>45918</v>
      </c>
      <c r="U132" s="19">
        <f>T132+1</f>
        <v>45919</v>
      </c>
    </row>
    <row r="133" spans="1:21" ht="51">
      <c r="A133" s="10" t="str" cm="1">
        <f t="array" ref="A133:A135">_xlfn.UNIQUE(_xlfn._xlws.FILTER(data!$F2:$F1200,(data!$N2:$N1200=jesenski!A132)*(data!$B2:$B1200=jesenski!$A131),""))</f>
        <v>3D printing</v>
      </c>
      <c r="B133" s="1" t="str" cm="1">
        <f t="array" ref="B133:B136">_xlfn.UNIQUE(_xlfn._xlws.FILTER(data!$F2:$F1200,(data!$N2:$N1200=jesenski!B132)*(data!$B2:$B1200=jesenski!$A131),""))</f>
        <v>Fizika čvrstog stanja</v>
      </c>
      <c r="C133" s="1" t="str" cm="1">
        <f t="array" ref="C133:C138">_xlfn.UNIQUE(_xlfn._xlws.FILTER(data!$F2:$F1200,(data!$N2:$N1200=jesenski!C132)*(data!$B2:$B1200=jesenski!$A131),""))</f>
        <v>Baze podataka</v>
      </c>
      <c r="D133" s="1" t="str" cm="1">
        <f t="array" ref="D133:D135">_xlfn.UNIQUE(_xlfn._xlws.FILTER(data!$F2:$F1200,(data!$N2:$N1200=jesenski!D132)*(data!$B2:$B1200=jesenski!$A131),""))</f>
        <v>Elektronika I</v>
      </c>
      <c r="E133" s="6" t="str" cm="1">
        <f t="array" ref="E133:E136">_xlfn.UNIQUE(_xlfn._xlws.FILTER(data!$F2:$F1200,(data!$N2:$N1200=jesenski!E132)*(data!$B2:$B1200=jesenski!$A131),""))</f>
        <v>Kvantno računanje</v>
      </c>
      <c r="F133" s="1" t="str" cm="1">
        <f t="array" ref="F133:F135">_xlfn.UNIQUE(_xlfn._xlws.FILTER(data!$F2:$F1200,(data!$N2:$N1200=jesenski!F132)*(data!$B2:$B1200=jesenski!$A131),""))</f>
        <v>Napredna kvantna fizika</v>
      </c>
      <c r="G133" s="1" t="str" cm="1">
        <f t="array" ref="G133:G134">_xlfn.UNIQUE(_xlfn._xlws.FILTER(data!$F2:$F1200,(data!$N2:$N1200=jesenski!G132)*(data!$B2:$B1200=jesenski!$A131),""))</f>
        <v>Uvod u diferencijalnu geometriju</v>
      </c>
      <c r="H133" s="1" t="str" cm="1">
        <f t="array" ref="H133:H135">_xlfn.UNIQUE(_xlfn._xlws.FILTER(data!$F2:$F1200,(data!$N2:$N1200=jesenski!H132)*(data!$B2:$B1200=jesenski!$A131),""))</f>
        <v>Dinamika atoma u plinovima i tekućinama</v>
      </c>
      <c r="I133" s="1" t="str" cm="1">
        <f t="array" ref="I133:I135">_xlfn.UNIQUE(_xlfn._xlws.FILTER(data!$F2:$F1200,(data!$N2:$N1200=jesenski!I132)*(data!$B2:$B1200=jesenski!$A131),""))</f>
        <v>Elektronika II</v>
      </c>
      <c r="J133" s="6" t="str" cm="1">
        <f t="array" ref="J133:J136">_xlfn.UNIQUE(_xlfn._xlws.FILTER(data!$F2:$F1200,(data!$N2:$N1200=jesenski!J132)*(data!$B2:$B1200=jesenski!$A131),""))</f>
        <v>Eksperimentalne metode moderne fizike</v>
      </c>
      <c r="L133" s="10" t="str" cm="1">
        <f t="array" ref="L133:L135">_xlfn.UNIQUE(_xlfn._xlws.FILTER(data!$F132:$F1330,(data!$O132:$O1330=jesenski!L132)*(data!$B132:$B1330=jesenski!$A131),""))</f>
        <v>3D printing</v>
      </c>
      <c r="M133" s="1" t="str" cm="1">
        <f t="array" ref="M133:M136">_xlfn.UNIQUE(_xlfn._xlws.FILTER(data!$F132:$F1330,(data!$O132:$O1330=jesenski!M132)*(data!$B132:$B1330=jesenski!$A131),""))</f>
        <v>Fizika čvrstog stanja</v>
      </c>
      <c r="N133" s="1" t="str" cm="1">
        <f t="array" ref="N133:N138">_xlfn.UNIQUE(_xlfn._xlws.FILTER(data!$F132:$F1330,(data!$O132:$O1330=jesenski!N132)*(data!$B132:$B1330=jesenski!$A131),""))</f>
        <v>Baze podataka</v>
      </c>
      <c r="O133" s="1" t="str" cm="1">
        <f t="array" ref="O133:O135">_xlfn.UNIQUE(_xlfn._xlws.FILTER(data!$F132:$F1330,(data!$O132:$O1330=jesenski!O132)*(data!$B132:$B1330=jesenski!$A131),""))</f>
        <v>Elektronika I</v>
      </c>
      <c r="P133" s="6" t="str" cm="1">
        <f t="array" ref="P133:P136">_xlfn.UNIQUE(_xlfn._xlws.FILTER(data!$F132:$F1330,(data!$O132:$O1330=jesenski!P132)*(data!$B132:$B1330=jesenski!$A131),""))</f>
        <v>Kvantno računanje</v>
      </c>
      <c r="Q133" s="1" t="str" cm="1">
        <f t="array" ref="Q133:Q135">_xlfn.UNIQUE(_xlfn._xlws.FILTER(data!$F132:$F1330,(data!$O132:$O1330=jesenski!Q132)*(data!$B132:$B1330=jesenski!$A131),""))</f>
        <v>Napredna kvantna fizika</v>
      </c>
      <c r="R133" s="1" t="str" cm="1">
        <f t="array" ref="R133:R134">_xlfn.UNIQUE(_xlfn._xlws.FILTER(data!$F132:$F1330,(data!$O132:$O1330=jesenski!R132)*(data!$B132:$B1330=jesenski!$A131),""))</f>
        <v>Uvod u diferencijalnu geometriju</v>
      </c>
      <c r="S133" s="1" t="str" cm="1">
        <f t="array" ref="S133:S135">_xlfn.UNIQUE(_xlfn._xlws.FILTER(data!$F132:$F1330,(data!$O132:$O1330=jesenski!S132)*(data!$B132:$B1330=jesenski!$A131),""))</f>
        <v>Dinamika atoma u plinovima i tekućinama</v>
      </c>
      <c r="T133" s="1" t="str" cm="1">
        <f t="array" ref="T133:T135">_xlfn.UNIQUE(_xlfn._xlws.FILTER(data!$F132:$F1330,(data!$O132:$O1330=jesenski!T132)*(data!$B132:$B1330=jesenski!$A131),""))</f>
        <v>Elektronika II</v>
      </c>
      <c r="U133" s="6" t="str" cm="1">
        <f t="array" ref="U133:U136">_xlfn.UNIQUE(_xlfn._xlws.FILTER(data!$F132:$F1330,(data!$O132:$O1330=jesenski!U132)*(data!$B132:$B1330=jesenski!$A131),""))</f>
        <v>Eksperimentalne metode moderne fizike</v>
      </c>
    </row>
    <row r="134" spans="1:21" ht="68">
      <c r="A134" s="10" t="str">
        <v>Povijest klasične fizike</v>
      </c>
      <c r="B134" s="1" t="str">
        <v>Simetrije u fizici</v>
      </c>
      <c r="C134" s="1" t="str">
        <v>Fizika elementarnih čestica I</v>
      </c>
      <c r="D134" s="1" t="str">
        <v>Povijest moderne fizike</v>
      </c>
      <c r="E134" s="6" t="str">
        <v>Praktikum iz moderne fizike</v>
      </c>
      <c r="F134" s="1" t="str">
        <v>Nuklearna fizika</v>
      </c>
      <c r="G134" s="1" t="str">
        <v>Fizika elementarnih čestica II</v>
      </c>
      <c r="H134" s="1" t="str">
        <v>Stohastičke simulacije u klasičnoj i kvantnoj fizici</v>
      </c>
      <c r="I134" s="1" t="str">
        <v>Fizika plazme i fuzijska tehnologija</v>
      </c>
      <c r="J134" s="6" t="str">
        <v>Obrada signala u prirodnim znanostima</v>
      </c>
      <c r="L134" s="10" t="str">
        <v>Povijest klasične fizike</v>
      </c>
      <c r="M134" s="1" t="str">
        <v>Simetrije u fizici</v>
      </c>
      <c r="N134" s="1" t="str">
        <v>Fizika elementarnih čestica I</v>
      </c>
      <c r="O134" s="1" t="str">
        <v>Povijest moderne fizike</v>
      </c>
      <c r="P134" s="6" t="str">
        <v>Praktikum iz moderne fizike</v>
      </c>
      <c r="Q134" s="1" t="str">
        <v>Nuklearna fizika</v>
      </c>
      <c r="R134" s="1" t="str">
        <v>Fizika elementarnih čestica II</v>
      </c>
      <c r="S134" s="1" t="str">
        <v>Stohastičke simulacije u klasičnoj i kvantnoj fizici</v>
      </c>
      <c r="T134" s="1" t="str">
        <v>Fizika plazme i fuzijska tehnologija</v>
      </c>
      <c r="U134" s="6" t="str">
        <v>Obrada signala u prirodnim znanostima</v>
      </c>
    </row>
    <row r="135" spans="1:21" ht="68">
      <c r="A135" s="10" t="str">
        <v>Uvod u mehaniku fluida</v>
      </c>
      <c r="B135" s="1" t="str">
        <v>Uvod u atomsku i molekularnu fiziku</v>
      </c>
      <c r="C135" s="1" t="str">
        <v>Metodologija istraživanja u prirodnim znanostima</v>
      </c>
      <c r="D135" s="1" t="str">
        <v>Praktikum iz osnova elektronike</v>
      </c>
      <c r="E135" s="6" t="str">
        <v>Teorija relativnosti</v>
      </c>
      <c r="F135" s="1" t="str">
        <v>Obnovljivi izvori energije</v>
      </c>
      <c r="H135" s="1" t="str">
        <v>Astročestična fizika</v>
      </c>
      <c r="I135" s="1" t="str">
        <v>Uvod u supravodljivost</v>
      </c>
      <c r="J135" s="6" t="str">
        <v>Biofizika</v>
      </c>
      <c r="L135" s="10" t="str">
        <v>Uvod u mehaniku fluida</v>
      </c>
      <c r="M135" s="1" t="str">
        <v>Uvod u atomsku i molekularnu fiziku</v>
      </c>
      <c r="N135" s="1" t="str">
        <v>Metodologija istraživanja u prirodnim znanostima</v>
      </c>
      <c r="O135" s="1" t="str">
        <v>Praktikum iz osnova elektronike</v>
      </c>
      <c r="P135" s="6" t="str">
        <v>Teorija relativnosti</v>
      </c>
      <c r="Q135" s="1" t="str">
        <v>Obnovljivi izvori energije</v>
      </c>
      <c r="S135" s="1" t="str">
        <v>Astročestična fizika</v>
      </c>
      <c r="T135" s="1" t="str">
        <v>Uvod u supravodljivost</v>
      </c>
      <c r="U135" s="6" t="str">
        <v>Biofizika</v>
      </c>
    </row>
    <row r="136" spans="1:21" ht="51">
      <c r="A136" s="10"/>
      <c r="B136" s="1" t="str">
        <v>Osnove astronomije i astrofizike</v>
      </c>
      <c r="C136" s="1" t="str">
        <v>Parcijalne diferencijalne jednadžbe</v>
      </c>
      <c r="E136" s="6" t="str">
        <v>Istraživački rad  iz računarske fizike I</v>
      </c>
      <c r="J136" s="6" t="str">
        <v>Istraživački rad iz računarske fizike II</v>
      </c>
      <c r="L136" s="10"/>
      <c r="M136" s="1" t="str">
        <v>Osnove astronomije i astrofizike</v>
      </c>
      <c r="N136" s="1" t="str">
        <v>Parcijalne diferencijalne jednadžbe</v>
      </c>
      <c r="P136" s="6" t="str">
        <v>Istraživački rad  iz računarske fizike I</v>
      </c>
      <c r="U136" s="6" t="str">
        <v>Istraživački rad iz računarske fizike II</v>
      </c>
    </row>
    <row r="137" spans="1:21" ht="34">
      <c r="A137" s="10"/>
      <c r="C137" s="2" t="str">
        <v>Analiza podataka u fizici visokih energija</v>
      </c>
      <c r="E137" s="6"/>
      <c r="J137" s="6"/>
      <c r="L137" s="10"/>
      <c r="N137" s="2" t="str">
        <v>Analiza podataka u fizici visokih energija</v>
      </c>
      <c r="P137" s="6"/>
      <c r="U137" s="6"/>
    </row>
    <row r="138" spans="1:21" ht="51">
      <c r="A138" s="10"/>
      <c r="C138" s="2" t="str">
        <v>Kineziološka aktivnost, fitness i zdravlje</v>
      </c>
      <c r="E138" s="6"/>
      <c r="J138" s="6"/>
      <c r="L138" s="10"/>
      <c r="N138" s="2" t="str">
        <v>Kineziološka aktivnost, fitness i zdravlje</v>
      </c>
      <c r="P138" s="6"/>
      <c r="U138" s="6"/>
    </row>
    <row r="139" spans="1:21">
      <c r="A139" s="10"/>
      <c r="E139" s="6"/>
      <c r="J139" s="6"/>
      <c r="L139" s="10"/>
      <c r="P139" s="6"/>
      <c r="U139" s="6"/>
    </row>
    <row r="140" spans="1:21">
      <c r="A140" s="10"/>
      <c r="E140" s="6"/>
      <c r="J140" s="6"/>
      <c r="L140" s="10"/>
      <c r="P140" s="6"/>
      <c r="U140" s="6"/>
    </row>
    <row r="141" spans="1:21" ht="16" customHeight="1">
      <c r="A141" s="36" t="s">
        <v>438</v>
      </c>
      <c r="B141" s="37"/>
      <c r="C141" s="37"/>
      <c r="D141" s="37"/>
      <c r="E141" s="37"/>
      <c r="F141" s="37"/>
      <c r="G141" s="37"/>
      <c r="H141" s="37"/>
      <c r="I141" s="37"/>
      <c r="J141" s="38"/>
      <c r="L141" s="36" t="s">
        <v>438</v>
      </c>
      <c r="M141" s="37"/>
      <c r="N141" s="37"/>
      <c r="O141" s="37"/>
      <c r="P141" s="37"/>
      <c r="Q141" s="37"/>
      <c r="R141" s="37"/>
      <c r="S141" s="37"/>
      <c r="T141" s="37"/>
      <c r="U141" s="38"/>
    </row>
    <row r="142" spans="1:21">
      <c r="A142" s="17">
        <f>A$2</f>
        <v>45894</v>
      </c>
      <c r="B142" s="18">
        <f>A142+1</f>
        <v>45895</v>
      </c>
      <c r="C142" s="18">
        <f>B142+1</f>
        <v>45896</v>
      </c>
      <c r="D142" s="18">
        <f>C142+1</f>
        <v>45897</v>
      </c>
      <c r="E142" s="19">
        <f>D142+1</f>
        <v>45898</v>
      </c>
      <c r="F142" s="18">
        <f>E142+3</f>
        <v>45901</v>
      </c>
      <c r="G142" s="18">
        <f>F142+1</f>
        <v>45902</v>
      </c>
      <c r="H142" s="18">
        <f>G142+1</f>
        <v>45903</v>
      </c>
      <c r="I142" s="18">
        <f>H142+1</f>
        <v>45904</v>
      </c>
      <c r="J142" s="19">
        <f>I142+1</f>
        <v>45905</v>
      </c>
      <c r="L142" s="17">
        <f>L$2</f>
        <v>45908</v>
      </c>
      <c r="M142" s="18">
        <f>L142+1</f>
        <v>45909</v>
      </c>
      <c r="N142" s="18">
        <f>M142+1</f>
        <v>45910</v>
      </c>
      <c r="O142" s="18">
        <f>N142+1</f>
        <v>45911</v>
      </c>
      <c r="P142" s="19">
        <f>O142+1</f>
        <v>45912</v>
      </c>
      <c r="Q142" s="18">
        <f>P142+3</f>
        <v>45915</v>
      </c>
      <c r="R142" s="18">
        <f>Q142+1</f>
        <v>45916</v>
      </c>
      <c r="S142" s="18">
        <f>R142+1</f>
        <v>45917</v>
      </c>
      <c r="T142" s="18">
        <f>S142+1</f>
        <v>45918</v>
      </c>
      <c r="U142" s="19">
        <f>T142+1</f>
        <v>45919</v>
      </c>
    </row>
    <row r="143" spans="1:21" ht="51">
      <c r="A143" s="10" t="str" cm="1">
        <f t="array" ref="A143:A145">_xlfn.UNIQUE(_xlfn._xlws.FILTER(data!$F2:$F1200,(data!$N2:$N1200=jesenski!A142)*(data!$B2:$B1200=jesenski!$A141),""))</f>
        <v>3D printing</v>
      </c>
      <c r="B143" s="1" t="str" cm="1">
        <f t="array" ref="B143:B144">_xlfn.UNIQUE(_xlfn._xlws.FILTER(data!$F2:$F1200,(data!$N2:$N1200=jesenski!B142)*(data!$B2:$B1200=jesenski!$A141),""))</f>
        <v>Primjena statistike u istraživanju obrazovanja</v>
      </c>
      <c r="C143" s="1" t="str" cm="1">
        <f t="array" ref="C143:C147">_xlfn.UNIQUE(_xlfn._xlws.FILTER(data!$F2:$F1200,(data!$N2:$N1200=jesenski!C142)*(data!$B2:$B1200=jesenski!$A141),""))</f>
        <v>Psihologija odgoja i obrazovanja I</v>
      </c>
      <c r="D143" s="1" t="str" cm="1">
        <f t="array" ref="D143:D147">_xlfn.UNIQUE(_xlfn._xlws.FILTER(data!$F2:$F1200,(data!$N2:$N1200=jesenski!D142)*(data!$B2:$B1200=jesenski!$A141),""))</f>
        <v>Energetika</v>
      </c>
      <c r="E143" s="6" t="str" cm="1">
        <f t="array" ref="E143:E147">_xlfn.UNIQUE(_xlfn._xlws.FILTER(data!$F2:$F1200,(data!$N2:$N1200=jesenski!E142)*(data!$B2:$B1200=jesenski!$A141),""))</f>
        <v>Proizvodni sustavi</v>
      </c>
      <c r="F143" s="1" t="str" cm="1">
        <f t="array" ref="F143">_xlfn.UNIQUE(_xlfn._xlws.FILTER(data!$F2:$F1200,(data!$N2:$N1200=jesenski!F142)*(data!$B2:$B1200=jesenski!$A141),""))</f>
        <v>Obnovljivi izvori energije</v>
      </c>
      <c r="G143" s="1" t="str" cm="1">
        <f t="array" ref="G143:G146">_xlfn.UNIQUE(_xlfn._xlws.FILTER(data!$F2:$F1200,(data!$N2:$N1200=jesenski!G142)*(data!$B2:$B1200=jesenski!$A141),""))</f>
        <v>Sustavi E - učenja</v>
      </c>
      <c r="H143" s="1" t="str" cm="1">
        <f t="array" ref="H143:H146">_xlfn.UNIQUE(_xlfn._xlws.FILTER(data!$F2:$F1200,(data!$N2:$N1200=jesenski!H142)*(data!$B2:$B1200=jesenski!$A141),""))</f>
        <v>Pedagogija</v>
      </c>
      <c r="I143" s="1" t="str" cm="1">
        <f t="array" ref="I143:I146">_xlfn.UNIQUE(_xlfn._xlws.FILTER(data!$F2:$F1200,(data!$N2:$N1200=jesenski!I142)*(data!$B2:$B1200=jesenski!$A141),""))</f>
        <v>Didaktika</v>
      </c>
      <c r="J143" s="6" t="str" cm="1">
        <f t="array" ref="J143:J149">_xlfn.UNIQUE(_xlfn._xlws.FILTER(data!$F2:$F1200,(data!$N2:$N1200=jesenski!J142)*(data!$B2:$B1200=jesenski!$A141),""))</f>
        <v>Metodika nastave informatike I</v>
      </c>
      <c r="L143" s="10" t="str" cm="1">
        <f t="array" ref="L143:L145">_xlfn.UNIQUE(_xlfn._xlws.FILTER(data!$F142:$F1340,(data!$O142:$O1340=jesenski!L142)*(data!$B142:$B1340=jesenski!$A141),""))</f>
        <v>3D printing</v>
      </c>
      <c r="M143" s="1" t="str" cm="1">
        <f t="array" ref="M143:M145">_xlfn.UNIQUE(_xlfn._xlws.FILTER(data!$F142:$F1340,(data!$O142:$O1340=jesenski!M142)*(data!$B142:$B1340=jesenski!$A141),""))</f>
        <v>Primjena statistike u istraživanju obrazovanja</v>
      </c>
      <c r="N143" s="1" t="str" cm="1">
        <f t="array" ref="N143:N146">_xlfn.UNIQUE(_xlfn._xlws.FILTER(data!$F142:$F1340,(data!$O142:$O1340=jesenski!N142)*(data!$B142:$B1340=jesenski!$A141),""))</f>
        <v>Metodika nastave informatike II</v>
      </c>
      <c r="O143" s="1" t="str" cm="1">
        <f t="array" ref="O143:O147">_xlfn.UNIQUE(_xlfn._xlws.FILTER(data!$F142:$F1340,(data!$O142:$O1340=jesenski!O142)*(data!$B142:$B1340=jesenski!$A141),""))</f>
        <v>Energetika</v>
      </c>
      <c r="P143" s="6" t="str" cm="1">
        <f t="array" ref="P143:P147">_xlfn.UNIQUE(_xlfn._xlws.FILTER(data!$F142:$F1340,(data!$O142:$O1340=jesenski!P142)*(data!$B142:$B1340=jesenski!$A141),""))</f>
        <v>Proizvodni sustavi</v>
      </c>
      <c r="Q143" s="1" t="str" cm="1">
        <f t="array" ref="Q143">_xlfn.UNIQUE(_xlfn._xlws.FILTER(data!$F142:$F1340,(data!$O142:$O1340=jesenski!Q142)*(data!$B142:$B1340=jesenski!$A141),""))</f>
        <v>Obnovljivi izvori energije</v>
      </c>
      <c r="R143" s="1" t="str" cm="1">
        <f t="array" ref="R143:R146">_xlfn.UNIQUE(_xlfn._xlws.FILTER(data!$F142:$F1340,(data!$O142:$O1340=jesenski!R142)*(data!$B142:$B1340=jesenski!$A141),""))</f>
        <v>Sustavi E - učenja</v>
      </c>
      <c r="S143" s="1" t="str" cm="1">
        <f t="array" ref="S143:S146">_xlfn.UNIQUE(_xlfn._xlws.FILTER(data!$F142:$F1340,(data!$O142:$O1340=jesenski!S142)*(data!$B142:$B1340=jesenski!$A141),""))</f>
        <v>Pedagogija</v>
      </c>
      <c r="T143" s="1" t="str" cm="1">
        <f t="array" ref="T143:T146">_xlfn.UNIQUE(_xlfn._xlws.FILTER(data!$F142:$F1340,(data!$O142:$O1340=jesenski!T142)*(data!$B142:$B1340=jesenski!$A141),""))</f>
        <v>Didaktika</v>
      </c>
      <c r="U143" s="6" t="str" cm="1">
        <f t="array" ref="U143:U149">_xlfn.UNIQUE(_xlfn._xlws.FILTER(data!$F142:$F1340,(data!$O142:$O1340=jesenski!U142)*(data!$B142:$B1340=jesenski!$A141),""))</f>
        <v>Metodika nastave informatike I</v>
      </c>
    </row>
    <row r="144" spans="1:21" ht="68">
      <c r="A144" s="10" t="str">
        <v>Seminar iz metodike nastave tehničke kulture s nastavnom praksom II</v>
      </c>
      <c r="B144" s="1" t="str">
        <v>Trodimenzionalno projektiranje fizičkih objekata</v>
      </c>
      <c r="C144" s="1" t="str">
        <v>Metodika nastave informatike II</v>
      </c>
      <c r="D144" s="1" t="str">
        <v>Praktikum iz elektrotehnike</v>
      </c>
      <c r="E144" s="6" t="str">
        <v>Psihologija odgoja i obrazovanja II</v>
      </c>
      <c r="G144" s="1" t="str">
        <v>Automatika II</v>
      </c>
      <c r="H144" s="1" t="str">
        <v>Informatički menadžment</v>
      </c>
      <c r="I144" s="1" t="str">
        <v>Uvod u umjetnu inteligenciju</v>
      </c>
      <c r="J144" s="6" t="str">
        <v>Metodika nastave tehničke kulture I</v>
      </c>
      <c r="L144" s="10" t="str">
        <v>Seminar iz metodike nastave tehničke kulture s nastavnom praksom II</v>
      </c>
      <c r="M144" s="1" t="str">
        <v>Trodimenzionalno projektiranje fizičkih objekata</v>
      </c>
      <c r="N144" s="1" t="str">
        <v>Napredni modeli nastave</v>
      </c>
      <c r="O144" s="1" t="str">
        <v>Praktikum iz elektrotehnike</v>
      </c>
      <c r="P144" s="6" t="str">
        <v>Psihologija odgoja i obrazovanja II</v>
      </c>
      <c r="R144" s="1" t="str">
        <v>Automatika II</v>
      </c>
      <c r="S144" s="1" t="str">
        <v>Informatički menadžment</v>
      </c>
      <c r="T144" s="1" t="str">
        <v>Uvod u umjetnu inteligenciju</v>
      </c>
      <c r="U144" s="6" t="str">
        <v>Metodika nastave tehničke kulture I</v>
      </c>
    </row>
    <row r="145" spans="1:21" ht="68">
      <c r="A145" s="10" t="str">
        <v>Robotika u nastavi</v>
      </c>
      <c r="C145" s="1" t="str">
        <v>Napredni modeli nastave</v>
      </c>
      <c r="D145" s="1" t="str">
        <v>Praktikum iz osnova elektronike</v>
      </c>
      <c r="E145" s="6" t="str">
        <v>Interakcija čovjeka i računala: osnove i principi</v>
      </c>
      <c r="G145" s="1" t="str">
        <v>Inteligentni agenti</v>
      </c>
      <c r="H145" s="2" t="str">
        <v>Seminar iz metodike nastave tehničke kulture s nastavnom praksom I</v>
      </c>
      <c r="I145" s="1" t="str">
        <v>Računala u tehničkim sustavima</v>
      </c>
      <c r="J145" s="6" t="str">
        <v>Sociologija odgoja i obrazovanja</v>
      </c>
      <c r="L145" s="10" t="str">
        <v>Robotika u nastavi</v>
      </c>
      <c r="M145" s="1" t="str">
        <v>Paralelno programiranje</v>
      </c>
      <c r="N145" s="1" t="str">
        <v>Programiranje mobilnih aplikacija</v>
      </c>
      <c r="O145" s="1" t="str">
        <v>Praktikum iz osnova elektronike</v>
      </c>
      <c r="P145" s="6" t="str">
        <v>Interakcija čovjeka i računala: osnove i principi</v>
      </c>
      <c r="R145" s="1" t="str">
        <v>Inteligentni agenti</v>
      </c>
      <c r="S145" s="2" t="str">
        <v>Seminar iz metodike nastave tehničke kulture s nastavnom praksom I</v>
      </c>
      <c r="T145" s="1" t="str">
        <v>Računala u tehničkim sustavima</v>
      </c>
      <c r="U145" s="6" t="str">
        <v>Sociologija odgoja i obrazovanja</v>
      </c>
    </row>
    <row r="146" spans="1:21" ht="34">
      <c r="A146" s="10"/>
      <c r="C146" s="1" t="str">
        <v>Programiranje mobilnih aplikacija</v>
      </c>
      <c r="D146" s="1" t="str">
        <v>Metodika nastave tehničke kulture II</v>
      </c>
      <c r="E146" s="6" t="str">
        <v>Računalni vid</v>
      </c>
      <c r="G146" s="1" t="str">
        <v>Foto i video tehnika</v>
      </c>
      <c r="H146" s="1" t="str">
        <v>Metodički informatički seminar s nastavnom praksom II</v>
      </c>
      <c r="I146" s="1" t="str">
        <v>Pozitivna psihologija</v>
      </c>
      <c r="J146" s="6" t="str">
        <v>Upravljanje razredom</v>
      </c>
      <c r="L146" s="10"/>
      <c r="N146" s="1" t="str">
        <v>Robotika</v>
      </c>
      <c r="O146" s="1" t="str">
        <v>Metodika nastave tehničke kulture II</v>
      </c>
      <c r="P146" s="6" t="str">
        <v>Računalni vid</v>
      </c>
      <c r="R146" s="1" t="str">
        <v>Foto i video tehnika</v>
      </c>
      <c r="S146" s="1" t="str">
        <v>Metodički informatički seminar s nastavnom praksom II</v>
      </c>
      <c r="T146" s="1" t="str">
        <v>Pozitivna psihologija</v>
      </c>
      <c r="U146" s="6" t="str">
        <v>Upravljanje razredom</v>
      </c>
    </row>
    <row r="147" spans="1:21" ht="68">
      <c r="A147" s="10"/>
      <c r="C147" s="1" t="str">
        <v>Robotika</v>
      </c>
      <c r="D147" s="1" t="str">
        <v>Metodologija istraživanja u obrazovanju</v>
      </c>
      <c r="E147" s="6" t="str">
        <v>Metodički informatički seminar s nastavnom praksom I</v>
      </c>
      <c r="J147" s="6" t="str">
        <v>Izvannastavne i izvanškolske aktivnosti</v>
      </c>
      <c r="L147" s="10"/>
      <c r="O147" s="1" t="str">
        <v>Metodologija istraživanja u obrazovanju</v>
      </c>
      <c r="P147" s="6" t="str">
        <v>Metodički informatički seminar s nastavnom praksom I</v>
      </c>
      <c r="U147" s="6" t="str">
        <v>Izvannastavne i izvanškolske aktivnosti</v>
      </c>
    </row>
    <row r="148" spans="1:21" ht="34">
      <c r="A148" s="10"/>
      <c r="E148" s="6"/>
      <c r="J148" s="6" t="str">
        <v>Komunikacijske vještine</v>
      </c>
      <c r="L148" s="10"/>
      <c r="P148" s="6"/>
      <c r="U148" s="6" t="str">
        <v>Komunikacijske vještine</v>
      </c>
    </row>
    <row r="149" spans="1:21" ht="51">
      <c r="A149" s="10"/>
      <c r="E149" s="6"/>
      <c r="J149" s="6" t="str">
        <v>Poučavanje učenika s posebnim potrebama</v>
      </c>
      <c r="L149" s="10"/>
      <c r="P149" s="6"/>
      <c r="U149" s="6" t="str">
        <v>Poučavanje učenika s posebnim potrebama</v>
      </c>
    </row>
    <row r="150" spans="1:21">
      <c r="A150" s="10"/>
      <c r="E150" s="6"/>
      <c r="J150" s="6"/>
      <c r="L150" s="10"/>
      <c r="P150" s="6"/>
      <c r="U150" s="6"/>
    </row>
    <row r="151" spans="1:21" ht="16" customHeight="1">
      <c r="A151" s="36" t="s">
        <v>439</v>
      </c>
      <c r="B151" s="37"/>
      <c r="C151" s="37"/>
      <c r="D151" s="37"/>
      <c r="E151" s="37"/>
      <c r="F151" s="37"/>
      <c r="G151" s="37"/>
      <c r="H151" s="37"/>
      <c r="I151" s="37"/>
      <c r="J151" s="38"/>
      <c r="L151" s="36" t="s">
        <v>439</v>
      </c>
      <c r="M151" s="37"/>
      <c r="N151" s="37"/>
      <c r="O151" s="37"/>
      <c r="P151" s="37"/>
      <c r="Q151" s="37"/>
      <c r="R151" s="37"/>
      <c r="S151" s="37"/>
      <c r="T151" s="37"/>
      <c r="U151" s="38"/>
    </row>
    <row r="152" spans="1:21">
      <c r="A152" s="17">
        <f>A$2</f>
        <v>45894</v>
      </c>
      <c r="B152" s="18">
        <f>A152+1</f>
        <v>45895</v>
      </c>
      <c r="C152" s="18">
        <f>B152+1</f>
        <v>45896</v>
      </c>
      <c r="D152" s="18">
        <f>C152+1</f>
        <v>45897</v>
      </c>
      <c r="E152" s="19">
        <f>D152+1</f>
        <v>45898</v>
      </c>
      <c r="F152" s="18">
        <f>E152+3</f>
        <v>45901</v>
      </c>
      <c r="G152" s="18">
        <f>F152+1</f>
        <v>45902</v>
      </c>
      <c r="H152" s="18">
        <f>G152+1</f>
        <v>45903</v>
      </c>
      <c r="I152" s="18">
        <f>H152+1</f>
        <v>45904</v>
      </c>
      <c r="J152" s="19">
        <f>I152+1</f>
        <v>45905</v>
      </c>
      <c r="L152" s="17">
        <f>L$2</f>
        <v>45908</v>
      </c>
      <c r="M152" s="18">
        <f>L152+1</f>
        <v>45909</v>
      </c>
      <c r="N152" s="18">
        <f>M152+1</f>
        <v>45910</v>
      </c>
      <c r="O152" s="18">
        <f>N152+1</f>
        <v>45911</v>
      </c>
      <c r="P152" s="19">
        <f>O152+1</f>
        <v>45912</v>
      </c>
      <c r="Q152" s="18">
        <f>P152+3</f>
        <v>45915</v>
      </c>
      <c r="R152" s="18">
        <f>Q152+1</f>
        <v>45916</v>
      </c>
      <c r="S152" s="18">
        <f>R152+1</f>
        <v>45917</v>
      </c>
      <c r="T152" s="18">
        <f>S152+1</f>
        <v>45918</v>
      </c>
      <c r="U152" s="19">
        <f>T152+1</f>
        <v>45919</v>
      </c>
    </row>
    <row r="153" spans="1:21" ht="51">
      <c r="A153" s="10" t="str" cm="1">
        <f t="array" ref="A153:A156">_xlfn.UNIQUE(_xlfn._xlws.FILTER(data!$F2:$F1200,(data!$N2:$N1200=jesenski!A152)*(data!$B2:$B1200=jesenski!$A151),""))</f>
        <v>Metodologija dizajna interakcija</v>
      </c>
      <c r="B153" s="1" t="str" cm="1">
        <f t="array" ref="B153:B154">_xlfn.UNIQUE(_xlfn._xlws.FILTER(data!$F2:$F1200,(data!$N2:$N1200=jesenski!B152)*(data!$B2:$B1200=jesenski!$A151),""))</f>
        <v>Primjena statistike u istraživanju obrazovanja</v>
      </c>
      <c r="C153" s="1" t="str" cm="1">
        <f t="array" ref="C153:C156">_xlfn.UNIQUE(_xlfn._xlws.FILTER(data!$F2:$F1200,(data!$N2:$N1200=jesenski!C152)*(data!$B2:$B1200=jesenski!$A151),""))</f>
        <v>Psihologija odgoja i obrazovanja I</v>
      </c>
      <c r="D153" s="1" t="str" cm="1">
        <f t="array" ref="D153:D155">_xlfn.UNIQUE(_xlfn._xlws.FILTER(data!$F2:$F1200,(data!$N2:$N1200=jesenski!D152)*(data!$B2:$B1200=jesenski!$A151),""))</f>
        <v>Raspodijeljene i nerelacijske baze podataka</v>
      </c>
      <c r="E153" s="6" t="str" cm="1">
        <f t="array" ref="E153:E156">_xlfn.UNIQUE(_xlfn._xlws.FILTER(data!$F2:$F1200,(data!$N2:$N1200=jesenski!E152)*(data!$B2:$B1200=jesenski!$A151),""))</f>
        <v>Psihologija odgoja i obrazovanja II</v>
      </c>
      <c r="F153" s="1" t="str" cm="1">
        <f t="array" ref="F153:F156">_xlfn.UNIQUE(_xlfn._xlws.FILTER(data!$F2:$F1200,(data!$N2:$N1200=jesenski!F152)*(data!$B2:$B1200=jesenski!$A151),""))</f>
        <v>Uvod u obradu prirodnog jezika</v>
      </c>
      <c r="G153" s="1" t="str" cm="1">
        <f t="array" ref="G153:G156">_xlfn.UNIQUE(_xlfn._xlws.FILTER(data!$F2:$F1200,(data!$N2:$N1200=jesenski!G152)*(data!$B2:$B1200=jesenski!$A151),""))</f>
        <v>Sustavi E - učenja</v>
      </c>
      <c r="H153" s="1" t="str" cm="1">
        <f t="array" ref="H153:H159">_xlfn.UNIQUE(_xlfn._xlws.FILTER(data!$F2:$F1200,(data!$N2:$N1200=jesenski!H152)*(data!$B2:$B1200=jesenski!$A151),""))</f>
        <v>Pedagogija</v>
      </c>
      <c r="I153" s="1" t="str" cm="1">
        <f t="array" ref="I153:I157">_xlfn.UNIQUE(_xlfn._xlws.FILTER(data!$F2:$F1200,(data!$N2:$N1200=jesenski!I152)*(data!$B2:$B1200=jesenski!$A151),""))</f>
        <v>Didaktika</v>
      </c>
      <c r="J153" s="6" t="str" cm="1">
        <f t="array" ref="J153:J158">_xlfn.UNIQUE(_xlfn._xlws.FILTER(data!$F2:$F1200,(data!$N2:$N1200=jesenski!J152)*(data!$B2:$B1200=jesenski!$A151),""))</f>
        <v>Metodika nastave informatike I</v>
      </c>
      <c r="L153" s="10" t="str" cm="1">
        <f t="array" ref="L153:L156">_xlfn.UNIQUE(_xlfn._xlws.FILTER(data!$F152:$F1350,(data!$O152:$O1350=jesenski!L152)*(data!$B152:$B1350=jesenski!$A151),""))</f>
        <v>Metodologija dizajna interakcija</v>
      </c>
      <c r="M153" s="1" t="str" cm="1">
        <f t="array" ref="M153:M155">_xlfn.UNIQUE(_xlfn._xlws.FILTER(data!$F152:$F1350,(data!$O152:$O1350=jesenski!M152)*(data!$B152:$B1350=jesenski!$A151),""))</f>
        <v>Paralelno programiranje</v>
      </c>
      <c r="N153" s="1" t="str" cm="1">
        <f t="array" ref="N153:N155">_xlfn.UNIQUE(_xlfn._xlws.FILTER(data!$F152:$F1350,(data!$O152:$O1350=jesenski!N152)*(data!$B152:$B1350=jesenski!$A151),""))</f>
        <v>Metodika nastave informatike II</v>
      </c>
      <c r="O153" s="1" t="str" cm="1">
        <f t="array" ref="O153:O155">_xlfn.UNIQUE(_xlfn._xlws.FILTER(data!$F152:$F1350,(data!$O152:$O1350=jesenski!O152)*(data!$B152:$B1350=jesenski!$A151),""))</f>
        <v>Raspodijeljene i nerelacijske baze podataka</v>
      </c>
      <c r="P153" s="6" t="str" cm="1">
        <f t="array" ref="P153:P156">_xlfn.UNIQUE(_xlfn._xlws.FILTER(data!$F152:$F1350,(data!$O152:$O1350=jesenski!P152)*(data!$B152:$B1350=jesenski!$A151),""))</f>
        <v>Psihologija odgoja i obrazovanja II</v>
      </c>
      <c r="Q153" s="1" t="str" cm="1">
        <f t="array" ref="Q153:Q156">_xlfn.UNIQUE(_xlfn._xlws.FILTER(data!$F152:$F1350,(data!$O152:$O1350=jesenski!Q152)*(data!$B152:$B1350=jesenski!$A151),""))</f>
        <v>Uvod u obradu prirodnog jezika</v>
      </c>
      <c r="R153" s="1" t="str" cm="1">
        <f t="array" ref="R153:R156">_xlfn.UNIQUE(_xlfn._xlws.FILTER(data!$F152:$F1350,(data!$O152:$O1350=jesenski!R152)*(data!$B152:$B1350=jesenski!$A151),""))</f>
        <v>Sustavi E - učenja</v>
      </c>
      <c r="S153" s="1" t="str" cm="1">
        <f t="array" ref="S153:S159">_xlfn.UNIQUE(_xlfn._xlws.FILTER(data!$F152:$F1350,(data!$O152:$O1350=jesenski!S152)*(data!$B152:$B1350=jesenski!$A151),""))</f>
        <v>Pedagogija</v>
      </c>
      <c r="T153" s="1" t="str" cm="1">
        <f t="array" ref="T153:T157">_xlfn.UNIQUE(_xlfn._xlws.FILTER(data!$F152:$F1350,(data!$O152:$O1350=jesenski!T152)*(data!$B152:$B1350=jesenski!$A151),""))</f>
        <v>Didaktika</v>
      </c>
      <c r="U153" s="6" t="str" cm="1">
        <f t="array" ref="U153:U158">_xlfn.UNIQUE(_xlfn._xlws.FILTER(data!$F152:$F1350,(data!$O152:$O1350=jesenski!U152)*(data!$B152:$B1350=jesenski!$A151),""))</f>
        <v>Metodika nastave informatike I</v>
      </c>
    </row>
    <row r="154" spans="1:21" ht="51">
      <c r="A154" s="10" t="str">
        <v>Osnove teorije strategijskih igara</v>
      </c>
      <c r="B154" s="1" t="str">
        <v>Trodimenzionalno projektiranje fizičkih objekata</v>
      </c>
      <c r="C154" s="1" t="str">
        <v>Metodika nastave informatike II</v>
      </c>
      <c r="D154" s="1" t="str">
        <v>Rudarenje podataka</v>
      </c>
      <c r="E154" s="6" t="str">
        <v>Raspodijeljeni sustavi</v>
      </c>
      <c r="F154" s="1" t="str">
        <v>Jezični procesori</v>
      </c>
      <c r="G154" s="1" t="str">
        <v>Inteligentni agenti</v>
      </c>
      <c r="H154" s="1" t="str">
        <v>Multimodalna interakcija i sučelja</v>
      </c>
      <c r="I154" s="1" t="str">
        <v>Uvod u podatkovnu znanost</v>
      </c>
      <c r="J154" s="6" t="str">
        <v>Sociologija odgoja i obrazovanja</v>
      </c>
      <c r="L154" s="10" t="str">
        <v>Osnove teorije strategijskih igara</v>
      </c>
      <c r="M154" s="1" t="str">
        <v>Primjena statistike u istraživanju obrazovanja</v>
      </c>
      <c r="N154" s="1" t="str">
        <v>Napredni modeli nastave</v>
      </c>
      <c r="O154" s="1" t="str">
        <v>Rudarenje podataka</v>
      </c>
      <c r="P154" s="6" t="str">
        <v>Raspodijeljeni sustavi</v>
      </c>
      <c r="Q154" s="1" t="str">
        <v>Jezični procesori</v>
      </c>
      <c r="R154" s="1" t="str">
        <v>Inteligentni agenti</v>
      </c>
      <c r="S154" s="1" t="str">
        <v>Multimodalna interakcija i sučelja</v>
      </c>
      <c r="T154" s="1" t="str">
        <v>Uvod u podatkovnu znanost</v>
      </c>
      <c r="U154" s="6" t="str">
        <v>Sociologija odgoja i obrazovanja</v>
      </c>
    </row>
    <row r="155" spans="1:21" ht="68">
      <c r="A155" s="10" t="str">
        <v>Poslovna analitika</v>
      </c>
      <c r="C155" s="1" t="str">
        <v>Napredni modeli nastave</v>
      </c>
      <c r="D155" s="1" t="str">
        <v>Metodologija istraživanja u obrazovanju</v>
      </c>
      <c r="E155" s="6" t="str">
        <v>Računalni vid</v>
      </c>
      <c r="F155" s="1" t="str">
        <v>Vizualni programski jezici i okružja</v>
      </c>
      <c r="G155" s="1" t="str">
        <v>Vizualizacija podataka</v>
      </c>
      <c r="H155" s="1" t="str">
        <v>Metodički informatički seminar s nastavnom praksom II</v>
      </c>
      <c r="I155" s="1" t="str">
        <v>Sigurnost računalnih učionica</v>
      </c>
      <c r="J155" s="6" t="str">
        <v>Upravljanje razredom</v>
      </c>
      <c r="L155" s="10" t="str">
        <v>Poslovna analitika</v>
      </c>
      <c r="M155" s="1" t="str">
        <v>Trodimenzionalno projektiranje fizičkih objekata</v>
      </c>
      <c r="N155" s="1" t="str">
        <v>Programiranje mobilnih aplikacija</v>
      </c>
      <c r="O155" s="1" t="str">
        <v>Metodologija istraživanja u obrazovanju</v>
      </c>
      <c r="P155" s="6" t="str">
        <v>Računalni vid</v>
      </c>
      <c r="Q155" s="1" t="str">
        <v>Vizualni programski jezici i okružja</v>
      </c>
      <c r="R155" s="1" t="str">
        <v>Vizualizacija podataka</v>
      </c>
      <c r="S155" s="1" t="str">
        <v>Metodički informatički seminar s nastavnom praksom II</v>
      </c>
      <c r="T155" s="1" t="str">
        <v>Sigurnost računalnih učionica</v>
      </c>
      <c r="U155" s="6" t="str">
        <v>Upravljanje razredom</v>
      </c>
    </row>
    <row r="156" spans="1:21" ht="85">
      <c r="A156" s="10" t="str">
        <v>Robotika u nastavi</v>
      </c>
      <c r="C156" s="1" t="str">
        <v>Programiranje mobilnih aplikacija</v>
      </c>
      <c r="E156" s="6" t="str">
        <v>Metodički informatički seminar s nastavnom praksom I</v>
      </c>
      <c r="F156" s="1" t="str">
        <v>Obrada prirodnog jezika</v>
      </c>
      <c r="G156" s="1" t="str">
        <v>Programske paradigme</v>
      </c>
      <c r="H156" s="1" t="str">
        <v>Algoritmi u bioinformatici</v>
      </c>
      <c r="I156" s="1" t="str">
        <v>Arhitekture neuronskih mreža</v>
      </c>
      <c r="J156" s="6" t="str">
        <v>Analitika učenja u računalom potpomognutom procesu učenja i poučavanja</v>
      </c>
      <c r="L156" s="10" t="str">
        <v>Robotika u nastavi</v>
      </c>
      <c r="P156" s="6" t="str">
        <v>Metodički informatički seminar s nastavnom praksom I</v>
      </c>
      <c r="Q156" s="1" t="str">
        <v>Obrada prirodnog jezika</v>
      </c>
      <c r="R156" s="1" t="str">
        <v>Programske paradigme</v>
      </c>
      <c r="S156" s="1" t="str">
        <v>Algoritmi u bioinformatici</v>
      </c>
      <c r="T156" s="1" t="str">
        <v>Arhitekture neuronskih mreža</v>
      </c>
      <c r="U156" s="6" t="str">
        <v>Analitika učenja u računalom potpomognutom procesu učenja i poučavanja</v>
      </c>
    </row>
    <row r="157" spans="1:21" ht="51">
      <c r="A157" s="10"/>
      <c r="E157" s="6"/>
      <c r="H157" s="1" t="str">
        <v>Informatički menadžment</v>
      </c>
      <c r="I157" s="1" t="str">
        <v>Pozitivna psihologija</v>
      </c>
      <c r="J157" s="6" t="str">
        <v>Izvannastavne i izvanškolske aktivnosti</v>
      </c>
      <c r="L157" s="10"/>
      <c r="P157" s="6"/>
      <c r="S157" s="1" t="str">
        <v>Informatički menadžment</v>
      </c>
      <c r="T157" s="1" t="str">
        <v>Pozitivna psihologija</v>
      </c>
      <c r="U157" s="6" t="str">
        <v>Izvannastavne i izvanškolske aktivnosti</v>
      </c>
    </row>
    <row r="158" spans="1:21" ht="51">
      <c r="A158" s="10"/>
      <c r="E158" s="6"/>
      <c r="H158" s="1" t="str">
        <v>Istraživački rad u informatičkom obrazovanju</v>
      </c>
      <c r="J158" s="6" t="str">
        <v>Poučavanje učenika s posebnim potrebama</v>
      </c>
      <c r="L158" s="10"/>
      <c r="P158" s="6"/>
      <c r="S158" s="1" t="str">
        <v>Istraživački rad u informatičkom obrazovanju</v>
      </c>
      <c r="U158" s="6" t="str">
        <v>Poučavanje učenika s posebnim potrebama</v>
      </c>
    </row>
    <row r="159" spans="1:21">
      <c r="A159" s="10"/>
      <c r="E159" s="6"/>
      <c r="H159" s="1" t="str">
        <v>Podaci i etika</v>
      </c>
      <c r="J159" s="6"/>
      <c r="L159" s="10"/>
      <c r="P159" s="6"/>
      <c r="S159" s="1" t="str">
        <v>Podaci i etika</v>
      </c>
      <c r="U159" s="6"/>
    </row>
    <row r="160" spans="1:21">
      <c r="A160" s="10"/>
      <c r="E160" s="6"/>
      <c r="J160" s="6"/>
      <c r="L160" s="10"/>
      <c r="P160" s="6"/>
      <c r="U160" s="6"/>
    </row>
    <row r="161" spans="1:21" ht="16" customHeight="1">
      <c r="A161" s="36" t="s">
        <v>440</v>
      </c>
      <c r="B161" s="37"/>
      <c r="C161" s="37"/>
      <c r="D161" s="37"/>
      <c r="E161" s="37"/>
      <c r="F161" s="37"/>
      <c r="G161" s="37"/>
      <c r="H161" s="37"/>
      <c r="I161" s="37"/>
      <c r="J161" s="38"/>
      <c r="L161" s="36" t="s">
        <v>440</v>
      </c>
      <c r="M161" s="37"/>
      <c r="N161" s="37"/>
      <c r="O161" s="37"/>
      <c r="P161" s="37"/>
      <c r="Q161" s="37"/>
      <c r="R161" s="37"/>
      <c r="S161" s="37"/>
      <c r="T161" s="37"/>
      <c r="U161" s="38"/>
    </row>
    <row r="162" spans="1:21">
      <c r="A162" s="17">
        <f>A$2</f>
        <v>45894</v>
      </c>
      <c r="B162" s="18">
        <f>A162+1</f>
        <v>45895</v>
      </c>
      <c r="C162" s="18">
        <f>B162+1</f>
        <v>45896</v>
      </c>
      <c r="D162" s="18">
        <f>C162+1</f>
        <v>45897</v>
      </c>
      <c r="E162" s="19">
        <f>D162+1</f>
        <v>45898</v>
      </c>
      <c r="F162" s="18">
        <f>E162+3</f>
        <v>45901</v>
      </c>
      <c r="G162" s="18">
        <f>F162+1</f>
        <v>45902</v>
      </c>
      <c r="H162" s="18">
        <f>G162+1</f>
        <v>45903</v>
      </c>
      <c r="I162" s="18">
        <f>H162+1</f>
        <v>45904</v>
      </c>
      <c r="J162" s="19">
        <f>I162+1</f>
        <v>45905</v>
      </c>
      <c r="L162" s="17">
        <f>L$2</f>
        <v>45908</v>
      </c>
      <c r="M162" s="18">
        <f>L162+1</f>
        <v>45909</v>
      </c>
      <c r="N162" s="18">
        <f>M162+1</f>
        <v>45910</v>
      </c>
      <c r="O162" s="18">
        <f>N162+1</f>
        <v>45911</v>
      </c>
      <c r="P162" s="19">
        <f>O162+1</f>
        <v>45912</v>
      </c>
      <c r="Q162" s="18">
        <f>P162+3</f>
        <v>45915</v>
      </c>
      <c r="R162" s="18">
        <f>Q162+1</f>
        <v>45916</v>
      </c>
      <c r="S162" s="18">
        <f>R162+1</f>
        <v>45917</v>
      </c>
      <c r="T162" s="18">
        <f>S162+1</f>
        <v>45918</v>
      </c>
      <c r="U162" s="19">
        <f>T162+1</f>
        <v>45919</v>
      </c>
    </row>
    <row r="163" spans="1:21" ht="51">
      <c r="A163" s="10" t="str" cm="1">
        <f t="array" ref="A163:A166">_xlfn.UNIQUE(_xlfn._xlws.FILTER(data!$F2:$F1200,(data!$N2:$N1200=jesenski!A162)*(data!$B2:$B1200=jesenski!$A161),""))</f>
        <v>Povijest klasične fizike</v>
      </c>
      <c r="B163" s="1" t="str" cm="1">
        <f t="array" ref="B163:B168">_xlfn.UNIQUE(_xlfn._xlws.FILTER(data!$F2:$F1200,(data!$N2:$N1200=jesenski!B162)*(data!$B2:$B1200=jesenski!$A161),""))</f>
        <v>Uvod u vjerojatnost</v>
      </c>
      <c r="C163" s="1" t="str" cm="1">
        <f t="array" ref="C163:C170">_xlfn.UNIQUE(_xlfn._xlws.FILTER(data!$F2:$F1200,(data!$N2:$N1200=jesenski!C162)*(data!$B2:$B1200=jesenski!$A161),""))</f>
        <v>Metodika nastave matematike I</v>
      </c>
      <c r="D163" s="1" t="str" cm="1">
        <f t="array" ref="D163:D165">_xlfn.UNIQUE(_xlfn._xlws.FILTER(data!$F2:$F1200,(data!$N2:$N1200=jesenski!D162)*(data!$B2:$B1200=jesenski!$A161),""))</f>
        <v>Metodologija istraživanja u obrazovanju</v>
      </c>
      <c r="E163" s="6" t="str" cm="1">
        <f t="array" ref="E163:E168">_xlfn.UNIQUE(_xlfn._xlws.FILTER(data!$F2:$F1200,(data!$N2:$N1200=jesenski!E162)*(data!$B2:$B1200=jesenski!$A161),""))</f>
        <v>Strategija rada s darovitim učenicima</v>
      </c>
      <c r="F163" s="1" t="str" cm="1">
        <f t="array" ref="F163:F167">_xlfn.UNIQUE(_xlfn._xlws.FILTER(data!$F2:$F1200,(data!$N2:$N1200=jesenski!F162)*(data!$B2:$B1200=jesenski!$A161),""))</f>
        <v>Napredna kvantna fizika</v>
      </c>
      <c r="G163" s="1" t="str" cm="1">
        <f t="array" ref="G163:G168">_xlfn.UNIQUE(_xlfn._xlws.FILTER(data!$F2:$F1200,(data!$N2:$N1200=jesenski!G162)*(data!$B2:$B1200=jesenski!$A161),""))</f>
        <v>Sustavi E - učenja</v>
      </c>
      <c r="H163" s="1" t="str" cm="1">
        <f t="array" ref="H163:H164">_xlfn.UNIQUE(_xlfn._xlws.FILTER(data!$F2:$F1200,(data!$N2:$N1200=jesenski!H162)*(data!$B2:$B1200=jesenski!$A161),""))</f>
        <v>Pedagogija</v>
      </c>
      <c r="I163" s="1" t="str" cm="1">
        <f t="array" ref="I163:I168">_xlfn.UNIQUE(_xlfn._xlws.FILTER(data!$F2:$F1200,(data!$N2:$N1200=jesenski!I162)*(data!$B2:$B1200=jesenski!$A161),""))</f>
        <v>Didaktika</v>
      </c>
      <c r="J163" s="6" t="str" cm="1">
        <f t="array" ref="J163:J168">_xlfn.UNIQUE(_xlfn._xlws.FILTER(data!$F2:$F1200,(data!$N2:$N1200=jesenski!J162)*(data!$B2:$B1200=jesenski!$A161),""))</f>
        <v>Sociologija odgoja i obrazovanja</v>
      </c>
      <c r="L163" s="10" t="str" cm="1">
        <f t="array" ref="L163:L166">_xlfn.UNIQUE(_xlfn._xlws.FILTER(data!$F162:$F1360,(data!$O162:$O1360=jesenski!L162)*(data!$B162:$B1360=jesenski!$A161),""))</f>
        <v>Povijest klasične fizike</v>
      </c>
      <c r="M163" s="1" t="str" cm="1">
        <f t="array" ref="M163:M168">_xlfn.UNIQUE(_xlfn._xlws.FILTER(data!$F162:$F1360,(data!$O162:$O1360=jesenski!M162)*(data!$B162:$B1360=jesenski!$A161),""))</f>
        <v>Uvod u vjerojatnost</v>
      </c>
      <c r="N163" s="1" t="str" cm="1">
        <f t="array" ref="N163:N169">_xlfn.UNIQUE(_xlfn._xlws.FILTER(data!$F162:$F1360,(data!$O162:$O1360=jesenski!N162)*(data!$B162:$B1360=jesenski!$A161),""))</f>
        <v>Metodika nastave matematike I</v>
      </c>
      <c r="O163" s="1" t="str" cm="1">
        <f t="array" ref="O163:O165">_xlfn.UNIQUE(_xlfn._xlws.FILTER(data!$F162:$F1360,(data!$O162:$O1360=jesenski!O162)*(data!$B162:$B1360=jesenski!$A161),""))</f>
        <v>Metodologija istraživanja u obrazovanju</v>
      </c>
      <c r="P163" s="6" t="str" cm="1">
        <f t="array" ref="P163:P168">_xlfn.UNIQUE(_xlfn._xlws.FILTER(data!$F162:$F1360,(data!$O162:$O1360=jesenski!P162)*(data!$B162:$B1360=jesenski!$A161),""))</f>
        <v>Strategija rada s darovitim učenicima</v>
      </c>
      <c r="Q163" s="1" t="str" cm="1">
        <f t="array" ref="Q163:Q167">_xlfn.UNIQUE(_xlfn._xlws.FILTER(data!$F162:$F1360,(data!$O162:$O1360=jesenski!Q162)*(data!$B162:$B1360=jesenski!$A161),""))</f>
        <v>Napredna kvantna fizika</v>
      </c>
      <c r="R163" s="1" t="str" cm="1">
        <f t="array" ref="R163:R168">_xlfn.UNIQUE(_xlfn._xlws.FILTER(data!$F162:$F1360,(data!$O162:$O1360=jesenski!R162)*(data!$B162:$B1360=jesenski!$A161),""))</f>
        <v>Sustavi E - učenja</v>
      </c>
      <c r="S163" s="1" t="str" cm="1">
        <f t="array" ref="S163:S164">_xlfn.UNIQUE(_xlfn._xlws.FILTER(data!$F162:$F1360,(data!$O162:$O1360=jesenski!S162)*(data!$B162:$B1360=jesenski!$A161),""))</f>
        <v>Pedagogija</v>
      </c>
      <c r="T163" s="1" t="str" cm="1">
        <f t="array" ref="T163:T168">_xlfn.UNIQUE(_xlfn._xlws.FILTER(data!$F162:$F1360,(data!$O162:$O1360=jesenski!T162)*(data!$B162:$B1360=jesenski!$A161),""))</f>
        <v>Didaktika</v>
      </c>
      <c r="U163" s="6" t="str" cm="1">
        <f t="array" ref="U163:U168">_xlfn.UNIQUE(_xlfn._xlws.FILTER(data!$F162:$F1360,(data!$O162:$O1360=jesenski!U162)*(data!$B162:$B1360=jesenski!$A161),""))</f>
        <v>Sociologija odgoja i obrazovanja</v>
      </c>
    </row>
    <row r="164" spans="1:21" ht="51">
      <c r="A164" s="10" t="str">
        <v>Kriptografija</v>
      </c>
      <c r="B164" s="1" t="str">
        <v>Primjena statistike u istraživanju obrazovanja</v>
      </c>
      <c r="C164" s="1" t="str">
        <v>Povijest matematike</v>
      </c>
      <c r="D164" s="1" t="str">
        <v>Fizika mora II</v>
      </c>
      <c r="E164" s="6" t="str">
        <v>Psihologija odgoja i obrazovanja II</v>
      </c>
      <c r="F164" s="1" t="str">
        <v>Pedagogija slobodnog vremena</v>
      </c>
      <c r="G164" s="1" t="str">
        <v>Bioinformatika</v>
      </c>
      <c r="H164" s="1" t="str">
        <v>Prvi koraci u istraživanju fizike</v>
      </c>
      <c r="I164" s="1" t="str">
        <v>Osnove geometrije</v>
      </c>
      <c r="J164" s="6" t="str">
        <v>Upravljanje razredom</v>
      </c>
      <c r="L164" s="10" t="str">
        <v>Kriptografija</v>
      </c>
      <c r="M164" s="1" t="str">
        <v>Primjena statistike u istraživanju obrazovanja</v>
      </c>
      <c r="N164" s="1" t="str">
        <v>Povijest matematike</v>
      </c>
      <c r="O164" s="1" t="str">
        <v>Fizika mora II</v>
      </c>
      <c r="P164" s="6" t="str">
        <v>Psihologija odgoja i obrazovanja II</v>
      </c>
      <c r="Q164" s="1" t="str">
        <v>Pedagogija slobodnog vremena</v>
      </c>
      <c r="R164" s="1" t="str">
        <v>Bioinformatika</v>
      </c>
      <c r="S164" s="1" t="str">
        <v>Prvi koraci u istraživanju fizike</v>
      </c>
      <c r="T164" s="1" t="str">
        <v>Osnove geometrije</v>
      </c>
      <c r="U164" s="6" t="str">
        <v>Upravljanje razredom</v>
      </c>
    </row>
    <row r="165" spans="1:21" ht="51">
      <c r="A165" s="10" t="str">
        <v>Prvi koraci u istraživanju matematike</v>
      </c>
      <c r="B165" s="1" t="str">
        <v>Fizika čvrstog stanja</v>
      </c>
      <c r="C165" s="1" t="str">
        <v>Psihologija odgoja i obrazovanja I</v>
      </c>
      <c r="D165" s="1" t="str">
        <v>Povijest moderne fizike</v>
      </c>
      <c r="E165" s="6" t="str">
        <v>Kvantno računanje</v>
      </c>
      <c r="F165" s="1" t="str">
        <v>Metodika nastave matematike II</v>
      </c>
      <c r="G165" s="1" t="str">
        <v>Fizika mora I</v>
      </c>
      <c r="I165" s="1" t="str">
        <v>Pozitivna psihologija</v>
      </c>
      <c r="J165" s="6" t="str">
        <v>Izvannastavne i izvanškolske aktivnosti</v>
      </c>
      <c r="L165" s="10" t="str">
        <v>Prvi koraci u istraživanju matematike</v>
      </c>
      <c r="M165" s="1" t="str">
        <v>Fizika čvrstog stanja</v>
      </c>
      <c r="N165" s="1" t="str">
        <v>Kineziološka aktivnost, fitness i zdravlje</v>
      </c>
      <c r="O165" s="1" t="str">
        <v>Povijest moderne fizike</v>
      </c>
      <c r="P165" s="6" t="str">
        <v>Kvantno računanje</v>
      </c>
      <c r="Q165" s="1" t="str">
        <v>Metodika nastave matematike II</v>
      </c>
      <c r="R165" s="1" t="str">
        <v>Fizika mora I</v>
      </c>
      <c r="T165" s="1" t="str">
        <v>Pozitivna psihologija</v>
      </c>
      <c r="U165" s="6" t="str">
        <v>Izvannastavne i izvanškolske aktivnosti</v>
      </c>
    </row>
    <row r="166" spans="1:21" ht="51">
      <c r="A166" s="10" t="str">
        <v>Uvod u geofiziku</v>
      </c>
      <c r="B166" s="1" t="str">
        <v>Financijska matematika</v>
      </c>
      <c r="C166" s="1" t="str">
        <v>Kineziološka aktivnost, fitness i zdravlje</v>
      </c>
      <c r="E166" s="6" t="str">
        <v>Meteorologija I</v>
      </c>
      <c r="F166" s="1" t="str">
        <v>Nuklearna fizika</v>
      </c>
      <c r="G166" s="1" t="str">
        <v>Metodika nastave fizike III</v>
      </c>
      <c r="I166" s="1" t="str">
        <v>Primjena tehnologije u nastavi matematike</v>
      </c>
      <c r="J166" s="6" t="str">
        <v>Poučavanje učenika s posebnim potrebama</v>
      </c>
      <c r="L166" s="10" t="str">
        <v>Uvod u geofiziku</v>
      </c>
      <c r="M166" s="1" t="str">
        <v>Financijska matematika</v>
      </c>
      <c r="N166" s="1" t="str">
        <v>Metodika nastave fizike I</v>
      </c>
      <c r="P166" s="6" t="str">
        <v>Meteorologija I</v>
      </c>
      <c r="Q166" s="1" t="str">
        <v>Nuklearna fizika</v>
      </c>
      <c r="R166" s="1" t="str">
        <v>Metodika nastave fizike III</v>
      </c>
      <c r="T166" s="1" t="str">
        <v>Primjena tehnologije u nastavi matematike</v>
      </c>
      <c r="U166" s="6" t="str">
        <v>Poučavanje učenika s posebnim potrebama</v>
      </c>
    </row>
    <row r="167" spans="1:21" ht="51">
      <c r="A167" s="10"/>
      <c r="B167" s="1" t="str">
        <v>Osnove astronomije i astrofizike</v>
      </c>
      <c r="C167" s="1" t="str">
        <v>Metodika nastave fizike I</v>
      </c>
      <c r="E167" s="6" t="str">
        <v>Teorija relativnosti</v>
      </c>
      <c r="F167" s="1" t="str">
        <v>Metodika nastave fizike II</v>
      </c>
      <c r="G167" s="1" t="str">
        <v>Uvod u diferencijalnu geometriju</v>
      </c>
      <c r="I167" s="1" t="str">
        <v>Metodika nastave primijenjene matematike</v>
      </c>
      <c r="J167" s="6" t="str">
        <v>Konstruktivne metode u geometriji</v>
      </c>
      <c r="L167" s="10"/>
      <c r="M167" s="1" t="str">
        <v>Osnove astronomije i astrofizike</v>
      </c>
      <c r="N167" s="1" t="str">
        <v>Diofantske jednadžbe</v>
      </c>
      <c r="P167" s="6" t="str">
        <v>Teorija relativnosti</v>
      </c>
      <c r="Q167" s="1" t="str">
        <v>Metodika nastave fizike II</v>
      </c>
      <c r="R167" s="1" t="str">
        <v>Uvod u diferencijalnu geometriju</v>
      </c>
      <c r="T167" s="1" t="str">
        <v>Metodika nastave primijenjene matematike</v>
      </c>
      <c r="U167" s="6" t="str">
        <v>Konstruktivne metode u geometriji</v>
      </c>
    </row>
    <row r="168" spans="1:21" ht="51">
      <c r="A168" s="10"/>
      <c r="B168" s="1" t="str">
        <v>Uvod u atomsku i molekularnu fiziku</v>
      </c>
      <c r="C168" s="1" t="str">
        <v>Diofantske jednadžbe</v>
      </c>
      <c r="E168" s="6" t="str">
        <v>Vektorski prostori I</v>
      </c>
      <c r="G168" s="1" t="str">
        <v>Vrednovanje u nastavi</v>
      </c>
      <c r="I168" s="1" t="str">
        <v>Teorija skupova</v>
      </c>
      <c r="J168" s="6" t="str">
        <v>Teorija igara</v>
      </c>
      <c r="L168" s="10"/>
      <c r="M168" s="1" t="str">
        <v>Uvod u atomsku i molekularnu fiziku</v>
      </c>
      <c r="N168" s="1" t="str">
        <v>Seminar iz metodike fizike s nastavnom praksom</v>
      </c>
      <c r="P168" s="6" t="str">
        <v>Vektorski prostori I</v>
      </c>
      <c r="R168" s="1" t="str">
        <v>Vrednovanje u nastavi</v>
      </c>
      <c r="T168" s="1" t="str">
        <v>Teorija skupova</v>
      </c>
      <c r="U168" s="6" t="str">
        <v>Teorija igara</v>
      </c>
    </row>
    <row r="169" spans="1:21" ht="51">
      <c r="A169" s="10"/>
      <c r="C169" s="2" t="str">
        <v>Seminar iz metodike fizike s nastavnom praksom</v>
      </c>
      <c r="E169" s="6"/>
      <c r="J169" s="6"/>
      <c r="L169" s="10"/>
      <c r="N169" s="2" t="str">
        <v>Fizika elementarnih čestica I</v>
      </c>
      <c r="P169" s="6"/>
      <c r="U169" s="6"/>
    </row>
    <row r="170" spans="1:21" ht="34">
      <c r="A170" s="10"/>
      <c r="C170" s="2" t="str">
        <v>Fizika elementarnih čestica I</v>
      </c>
      <c r="E170" s="6"/>
      <c r="J170" s="6"/>
      <c r="L170" s="10"/>
      <c r="N170" s="2"/>
      <c r="P170" s="6"/>
      <c r="U170" s="6"/>
    </row>
    <row r="171" spans="1:21" ht="16" customHeight="1">
      <c r="A171" s="36" t="s">
        <v>441</v>
      </c>
      <c r="B171" s="37"/>
      <c r="C171" s="37"/>
      <c r="D171" s="37"/>
      <c r="E171" s="37"/>
      <c r="F171" s="37"/>
      <c r="G171" s="37"/>
      <c r="H171" s="37"/>
      <c r="I171" s="37"/>
      <c r="J171" s="38"/>
      <c r="L171" s="36" t="s">
        <v>441</v>
      </c>
      <c r="M171" s="37"/>
      <c r="N171" s="37"/>
      <c r="O171" s="37"/>
      <c r="P171" s="37"/>
      <c r="Q171" s="37"/>
      <c r="R171" s="37"/>
      <c r="S171" s="37"/>
      <c r="T171" s="37"/>
      <c r="U171" s="38"/>
    </row>
    <row r="172" spans="1:21">
      <c r="A172" s="17">
        <f>A$2</f>
        <v>45894</v>
      </c>
      <c r="B172" s="18">
        <f>A172+1</f>
        <v>45895</v>
      </c>
      <c r="C172" s="18">
        <f>B172+1</f>
        <v>45896</v>
      </c>
      <c r="D172" s="18">
        <f>C172+1</f>
        <v>45897</v>
      </c>
      <c r="E172" s="19">
        <f>D172+1</f>
        <v>45898</v>
      </c>
      <c r="F172" s="18">
        <f>E172+3</f>
        <v>45901</v>
      </c>
      <c r="G172" s="18">
        <f>F172+1</f>
        <v>45902</v>
      </c>
      <c r="H172" s="18">
        <f>G172+1</f>
        <v>45903</v>
      </c>
      <c r="I172" s="18">
        <f>H172+1</f>
        <v>45904</v>
      </c>
      <c r="J172" s="19">
        <f>I172+1</f>
        <v>45905</v>
      </c>
      <c r="L172" s="17">
        <f>L$2</f>
        <v>45908</v>
      </c>
      <c r="M172" s="18">
        <f>L172+1</f>
        <v>45909</v>
      </c>
      <c r="N172" s="18">
        <f>M172+1</f>
        <v>45910</v>
      </c>
      <c r="O172" s="18">
        <f>N172+1</f>
        <v>45911</v>
      </c>
      <c r="P172" s="19">
        <f>O172+1</f>
        <v>45912</v>
      </c>
      <c r="Q172" s="18">
        <f>P172+3</f>
        <v>45915</v>
      </c>
      <c r="R172" s="18">
        <f>Q172+1</f>
        <v>45916</v>
      </c>
      <c r="S172" s="18">
        <f>R172+1</f>
        <v>45917</v>
      </c>
      <c r="T172" s="18">
        <f>S172+1</f>
        <v>45918</v>
      </c>
      <c r="U172" s="19">
        <f>T172+1</f>
        <v>45919</v>
      </c>
    </row>
    <row r="173" spans="1:21" ht="51">
      <c r="A173" s="10" t="str" cm="1">
        <f t="array" ref="A173:A177">_xlfn.UNIQUE(_xlfn._xlws.FILTER(data!$F2:$F1200,(data!$N2:$N1200=jesenski!A172)*(data!$B2:$B1200=jesenski!$A171),""))</f>
        <v>3D printing</v>
      </c>
      <c r="B173" s="1" t="str" cm="1">
        <f t="array" ref="B173">_xlfn.UNIQUE(_xlfn._xlws.FILTER(data!$F2:$F1200,(data!$N2:$N1200=jesenski!B172)*(data!$B2:$B1200=jesenski!$A171),""))</f>
        <v>Financijska matematika</v>
      </c>
      <c r="C173" s="1" t="str" cm="1">
        <f t="array" ref="C173:C179">_xlfn.UNIQUE(_xlfn._xlws.FILTER(data!$F2:$F1200,(data!$N2:$N1200=jesenski!C172)*(data!$B2:$B1200=jesenski!$A171),""))</f>
        <v>Metodika nastave matematike I</v>
      </c>
      <c r="D173" s="1" t="str" cm="1">
        <f t="array" ref="D173:D175">_xlfn.UNIQUE(_xlfn._xlws.FILTER(data!$F2:$F1200,(data!$N2:$N1200=jesenski!D172)*(data!$B2:$B1200=jesenski!$A171),""))</f>
        <v>Praktikum iz internetskih usluga</v>
      </c>
      <c r="E173" s="6" t="str" cm="1">
        <f t="array" ref="E173:E179">_xlfn.UNIQUE(_xlfn._xlws.FILTER(data!$F2:$F1200,(data!$N2:$N1200=jesenski!E172)*(data!$B2:$B1200=jesenski!$A171),""))</f>
        <v>Psihologija odgoja i obrazovanja II</v>
      </c>
      <c r="F173" s="1" t="str" cm="1">
        <f t="array" ref="F173:F176">_xlfn.UNIQUE(_xlfn._xlws.FILTER(data!$F2:$F1200,(data!$N2:$N1200=jesenski!F172)*(data!$B2:$B1200=jesenski!$A171),""))</f>
        <v>Metodika nastave matematike II</v>
      </c>
      <c r="G173" s="1" t="str" cm="1">
        <f t="array" ref="G173:G177">_xlfn.UNIQUE(_xlfn._xlws.FILTER(data!$F2:$F1200,(data!$N2:$N1200=jesenski!G172)*(data!$B2:$B1200=jesenski!$A171),""))</f>
        <v>Sustavi E - učenja</v>
      </c>
      <c r="H173" s="1" t="str" cm="1">
        <f t="array" ref="H173:H177">_xlfn.UNIQUE(_xlfn._xlws.FILTER(data!$F2:$F1200,(data!$N2:$N1200=jesenski!H172)*(data!$B2:$B1200=jesenski!$A171),""))</f>
        <v>Istraživački rad u informatičkom obrazovanju</v>
      </c>
      <c r="I173" s="1" t="str" cm="1">
        <f t="array" ref="I173:I179">_xlfn.UNIQUE(_xlfn._xlws.FILTER(data!$F2:$F1200,(data!$N2:$N1200=jesenski!I172)*(data!$B2:$B1200=jesenski!$A171),""))</f>
        <v>Didaktika</v>
      </c>
      <c r="J173" s="6" t="str" cm="1">
        <f t="array" ref="J173:J176">_xlfn.UNIQUE(_xlfn._xlws.FILTER(data!$F2:$F1200,(data!$N2:$N1200=jesenski!J172)*(data!$B2:$B1200=jesenski!$A171),""))</f>
        <v>Metodika nastave informatike I</v>
      </c>
      <c r="L173" s="10" t="str" cm="1">
        <f t="array" ref="L173:L177">_xlfn.UNIQUE(_xlfn._xlws.FILTER(data!$F172:$F1370,(data!$O172:$O1370=jesenski!L172)*(data!$B172:$B1370=jesenski!$A171),""))</f>
        <v>3D printing</v>
      </c>
      <c r="M173" s="1" t="str" cm="1">
        <f t="array" ref="M173:M174">_xlfn.UNIQUE(_xlfn._xlws.FILTER(data!$F172:$F1370,(data!$O172:$O1370=jesenski!M172)*(data!$B172:$B1370=jesenski!$A171),""))</f>
        <v>Paralelno programiranje</v>
      </c>
      <c r="N173" s="1" t="str" cm="1">
        <f t="array" ref="N173:N178">_xlfn.UNIQUE(_xlfn._xlws.FILTER(data!$F172:$F1370,(data!$O172:$O1370=jesenski!N172)*(data!$B172:$B1370=jesenski!$A171),""))</f>
        <v>Metodika nastave matematike I</v>
      </c>
      <c r="O173" s="1" t="str" cm="1">
        <f t="array" ref="O173:O175">_xlfn.UNIQUE(_xlfn._xlws.FILTER(data!$F172:$F1370,(data!$O172:$O1370=jesenski!O172)*(data!$B172:$B1370=jesenski!$A171),""))</f>
        <v>Praktikum iz internetskih usluga</v>
      </c>
      <c r="P173" s="6" t="str" cm="1">
        <f t="array" ref="P173:P179">_xlfn.UNIQUE(_xlfn._xlws.FILTER(data!$F172:$F1370,(data!$O172:$O1370=jesenski!P172)*(data!$B172:$B1370=jesenski!$A171),""))</f>
        <v>Psihologija odgoja i obrazovanja II</v>
      </c>
      <c r="Q173" s="1" t="str" cm="1">
        <f t="array" ref="Q173:Q176">_xlfn.UNIQUE(_xlfn._xlws.FILTER(data!$F172:$F1370,(data!$O172:$O1370=jesenski!Q172)*(data!$B172:$B1370=jesenski!$A171),""))</f>
        <v>Metodika nastave matematike II</v>
      </c>
      <c r="R173" s="1" t="str" cm="1">
        <f t="array" ref="R173:R177">_xlfn.UNIQUE(_xlfn._xlws.FILTER(data!$F172:$F1370,(data!$O172:$O1370=jesenski!R172)*(data!$B172:$B1370=jesenski!$A171),""))</f>
        <v>Sustavi E - učenja</v>
      </c>
      <c r="S173" s="1" t="str" cm="1">
        <f t="array" ref="S173:S177">_xlfn.UNIQUE(_xlfn._xlws.FILTER(data!$F172:$F1370,(data!$O172:$O1370=jesenski!S172)*(data!$B172:$B1370=jesenski!$A171),""))</f>
        <v>Istraživački rad u informatičkom obrazovanju</v>
      </c>
      <c r="T173" s="1" t="str" cm="1">
        <f t="array" ref="T173:T179">_xlfn.UNIQUE(_xlfn._xlws.FILTER(data!$F172:$F1370,(data!$O172:$O1370=jesenski!T172)*(data!$B172:$B1370=jesenski!$A171),""))</f>
        <v>Didaktika</v>
      </c>
      <c r="U173" s="6" t="str" cm="1">
        <f t="array" ref="U173:U176">_xlfn.UNIQUE(_xlfn._xlws.FILTER(data!$F172:$F1370,(data!$O172:$O1370=jesenski!U172)*(data!$B172:$B1370=jesenski!$A171),""))</f>
        <v>Metodika nastave informatike I</v>
      </c>
    </row>
    <row r="174" spans="1:21" ht="68">
      <c r="A174" s="10" t="str">
        <v>Prvi koraci u istraživanju matematike</v>
      </c>
      <c r="C174" s="1" t="str">
        <v>Povijest matematike</v>
      </c>
      <c r="D174" s="1" t="str">
        <v>Rudarenje podataka</v>
      </c>
      <c r="E174" s="6" t="str">
        <v>Metodički informatički seminar s nastavnom praksom I</v>
      </c>
      <c r="F174" s="1" t="str">
        <v>Euklidski prostori</v>
      </c>
      <c r="G174" s="1" t="str">
        <v>Programske paradigme</v>
      </c>
      <c r="H174" s="1" t="str">
        <v>Pedagogija</v>
      </c>
      <c r="I174" s="1" t="str">
        <v>Osnove geometrije</v>
      </c>
      <c r="J174" s="6" t="str">
        <v>Konstruktivne metode u geometriji</v>
      </c>
      <c r="L174" s="10" t="str">
        <v>Prvi koraci u istraživanju matematike</v>
      </c>
      <c r="M174" s="1" t="str">
        <v>Financijska matematika</v>
      </c>
      <c r="N174" s="1" t="str">
        <v>Povijest matematike</v>
      </c>
      <c r="O174" s="1" t="str">
        <v>Rudarenje podataka</v>
      </c>
      <c r="P174" s="6" t="str">
        <v>Metodički informatički seminar s nastavnom praksom I</v>
      </c>
      <c r="Q174" s="1" t="str">
        <v>Euklidski prostori</v>
      </c>
      <c r="R174" s="1" t="str">
        <v>Programske paradigme</v>
      </c>
      <c r="S174" s="1" t="str">
        <v>Pedagogija</v>
      </c>
      <c r="T174" s="1" t="str">
        <v>Osnove geometrije</v>
      </c>
      <c r="U174" s="6" t="str">
        <v>Konstruktivne metode u geometriji</v>
      </c>
    </row>
    <row r="175" spans="1:21" ht="68">
      <c r="A175" s="10" t="str">
        <v>Robotika u nastavi</v>
      </c>
      <c r="C175" s="1" t="str">
        <v>Psihologija odgoja i obrazovanja I</v>
      </c>
      <c r="D175" s="1" t="str">
        <v>Teorija dizajna</v>
      </c>
      <c r="E175" s="6" t="str">
        <v>Elementarna matematika u kurikulu</v>
      </c>
      <c r="F175" s="1" t="str">
        <v>Jezični procesori</v>
      </c>
      <c r="G175" s="1" t="str">
        <v>Inteligentni agenti</v>
      </c>
      <c r="H175" s="1" t="str">
        <v>Metodički informatički seminar s nastavnom praksom II</v>
      </c>
      <c r="I175" s="1" t="str">
        <v>Metodika nastave primijenjene matematike</v>
      </c>
      <c r="J175" s="6" t="str">
        <v>Sociologija odgoja i obrazovanja</v>
      </c>
      <c r="L175" s="10" t="str">
        <v>Robotika u nastavi</v>
      </c>
      <c r="N175" s="1" t="str">
        <v>Metodika nastave informatike II</v>
      </c>
      <c r="O175" s="1" t="str">
        <v>Teorija dizajna</v>
      </c>
      <c r="P175" s="6" t="str">
        <v>Elementarna matematika u kurikulu</v>
      </c>
      <c r="Q175" s="1" t="str">
        <v>Jezični procesori</v>
      </c>
      <c r="R175" s="1" t="str">
        <v>Inteligentni agenti</v>
      </c>
      <c r="S175" s="1" t="str">
        <v>Metodički informatički seminar s nastavnom praksom II</v>
      </c>
      <c r="T175" s="1" t="str">
        <v>Metodika nastave primijenjene matematike</v>
      </c>
      <c r="U175" s="6" t="str">
        <v>Sociologija odgoja i obrazovanja</v>
      </c>
    </row>
    <row r="176" spans="1:21" ht="51">
      <c r="A176" s="10" t="str">
        <v>Seminar iz osnova matematike</v>
      </c>
      <c r="C176" s="1" t="str">
        <v>Metodika nastave informatike II</v>
      </c>
      <c r="E176" s="6" t="str">
        <v>Strategija rada s darovitim učenicima</v>
      </c>
      <c r="F176" s="1" t="str">
        <v>Vizualni programski jezici i okružja</v>
      </c>
      <c r="G176" s="1" t="str">
        <v>Metodički seminar: Natjecanja iz matematike</v>
      </c>
      <c r="H176" s="1" t="str">
        <v>Informatički menadžment</v>
      </c>
      <c r="I176" s="1" t="str">
        <v>Okviri i alati za razvoj web aplikacija</v>
      </c>
      <c r="J176" s="6" t="str">
        <v>Teorija igara</v>
      </c>
      <c r="L176" s="10" t="str">
        <v>Seminar iz osnova matematike</v>
      </c>
      <c r="N176" s="1" t="str">
        <v>Diofantske jednadžbe</v>
      </c>
      <c r="P176" s="6" t="str">
        <v>Strategija rada s darovitim učenicima</v>
      </c>
      <c r="Q176" s="1" t="str">
        <v>Vizualni programski jezici i okružja</v>
      </c>
      <c r="R176" s="1" t="str">
        <v>Metodički seminar: Natjecanja iz matematike</v>
      </c>
      <c r="S176" s="1" t="str">
        <v>Informatički menadžment</v>
      </c>
      <c r="T176" s="1" t="str">
        <v>Okviri i alati za razvoj web aplikacija</v>
      </c>
      <c r="U176" s="6" t="str">
        <v>Teorija igara</v>
      </c>
    </row>
    <row r="177" spans="1:21" ht="51">
      <c r="A177" s="10" t="str">
        <v>Uvod u financijsku matematiku</v>
      </c>
      <c r="C177" s="1" t="str">
        <v>Diofantske jednadžbe</v>
      </c>
      <c r="E177" s="6" t="str">
        <v>Interakcija čovjeka i računala: osnove i principi</v>
      </c>
      <c r="G177" s="1" t="str">
        <v>Vrednovanje u nastavi</v>
      </c>
      <c r="H177" s="1" t="str">
        <v>Teorija grafova</v>
      </c>
      <c r="I177" s="1" t="str">
        <v>Arhitekture neuronskih mreža</v>
      </c>
      <c r="J177" s="6"/>
      <c r="L177" s="10" t="str">
        <v>Uvod u financijsku matematiku</v>
      </c>
      <c r="N177" s="1" t="str">
        <v>Programiranje mobilnih aplikacija</v>
      </c>
      <c r="P177" s="6" t="str">
        <v>Interakcija čovjeka i računala: osnove i principi</v>
      </c>
      <c r="R177" s="1" t="str">
        <v>Vrednovanje u nastavi</v>
      </c>
      <c r="S177" s="1" t="str">
        <v>Teorija grafova</v>
      </c>
      <c r="T177" s="1" t="str">
        <v>Arhitekture neuronskih mreža</v>
      </c>
      <c r="U177" s="6"/>
    </row>
    <row r="178" spans="1:21" ht="51">
      <c r="A178" s="10"/>
      <c r="C178" s="1" t="str">
        <v>Programiranje mobilnih aplikacija</v>
      </c>
      <c r="E178" s="6" t="str">
        <v>Računalni vid</v>
      </c>
      <c r="I178" s="2" t="str">
        <v>Primjena tehnologije u nastavi matematike</v>
      </c>
      <c r="J178" s="6"/>
      <c r="L178" s="10"/>
      <c r="N178" s="1" t="str">
        <v>Metodički seminar: Životopisi velikih matematičara</v>
      </c>
      <c r="P178" s="6" t="str">
        <v>Računalni vid</v>
      </c>
      <c r="T178" s="2" t="str">
        <v>Primjena tehnologije u nastavi matematike</v>
      </c>
      <c r="U178" s="6"/>
    </row>
    <row r="179" spans="1:21" ht="34">
      <c r="A179" s="10"/>
      <c r="C179" s="1" t="str">
        <v>Metodički seminar: Životopisi velikih matematičara</v>
      </c>
      <c r="E179" s="6" t="str">
        <v>Vektorski prostori I</v>
      </c>
      <c r="I179" s="2" t="str">
        <v>Sigurnost računalnih učionica</v>
      </c>
      <c r="J179" s="6"/>
      <c r="L179" s="10"/>
      <c r="P179" s="6" t="str">
        <v>Vektorski prostori I</v>
      </c>
      <c r="T179" s="2" t="str">
        <v>Sigurnost računalnih učionica</v>
      </c>
      <c r="U179" s="6"/>
    </row>
    <row r="180" spans="1:21">
      <c r="A180" s="10"/>
      <c r="E180" s="6"/>
      <c r="J180" s="6"/>
      <c r="L180" s="10"/>
      <c r="P180" s="6"/>
      <c r="U180" s="6"/>
    </row>
    <row r="181" spans="1:21" ht="16" customHeight="1">
      <c r="A181" s="36" t="s">
        <v>442</v>
      </c>
      <c r="B181" s="37"/>
      <c r="C181" s="37"/>
      <c r="D181" s="37"/>
      <c r="E181" s="37"/>
      <c r="F181" s="37"/>
      <c r="G181" s="37"/>
      <c r="H181" s="37"/>
      <c r="I181" s="37"/>
      <c r="J181" s="38"/>
      <c r="L181" s="36" t="s">
        <v>442</v>
      </c>
      <c r="M181" s="37"/>
      <c r="N181" s="37"/>
      <c r="O181" s="37"/>
      <c r="P181" s="37"/>
      <c r="Q181" s="37"/>
      <c r="R181" s="37"/>
      <c r="S181" s="37"/>
      <c r="T181" s="37"/>
      <c r="U181" s="38"/>
    </row>
    <row r="182" spans="1:21">
      <c r="A182" s="17">
        <f>A$2</f>
        <v>45894</v>
      </c>
      <c r="B182" s="18">
        <f>A182+1</f>
        <v>45895</v>
      </c>
      <c r="C182" s="18">
        <f>B182+1</f>
        <v>45896</v>
      </c>
      <c r="D182" s="18">
        <f>C182+1</f>
        <v>45897</v>
      </c>
      <c r="E182" s="19">
        <f>D182+1</f>
        <v>45898</v>
      </c>
      <c r="F182" s="18">
        <f>E182+3</f>
        <v>45901</v>
      </c>
      <c r="G182" s="18">
        <f>F182+1</f>
        <v>45902</v>
      </c>
      <c r="H182" s="18">
        <f>G182+1</f>
        <v>45903</v>
      </c>
      <c r="I182" s="18">
        <f>H182+1</f>
        <v>45904</v>
      </c>
      <c r="J182" s="19">
        <f>I182+1</f>
        <v>45905</v>
      </c>
      <c r="L182" s="17">
        <f>L$2</f>
        <v>45908</v>
      </c>
      <c r="M182" s="18">
        <f>L182+1</f>
        <v>45909</v>
      </c>
      <c r="N182" s="18">
        <f>M182+1</f>
        <v>45910</v>
      </c>
      <c r="O182" s="18">
        <f>N182+1</f>
        <v>45911</v>
      </c>
      <c r="P182" s="19">
        <f>O182+1</f>
        <v>45912</v>
      </c>
      <c r="Q182" s="18">
        <f>P182+3</f>
        <v>45915</v>
      </c>
      <c r="R182" s="18">
        <f>Q182+1</f>
        <v>45916</v>
      </c>
      <c r="S182" s="18">
        <f>R182+1</f>
        <v>45917</v>
      </c>
      <c r="T182" s="18">
        <f>S182+1</f>
        <v>45918</v>
      </c>
      <c r="U182" s="19">
        <f>T182+1</f>
        <v>45919</v>
      </c>
    </row>
    <row r="183" spans="1:21" ht="51">
      <c r="A183" s="10" t="str" cm="1">
        <f t="array" ref="A183:A186">_xlfn.UNIQUE(_xlfn._xlws.FILTER(data!$F2:$F1200,(data!$N2:$N1200=jesenski!A182)*(data!$B2:$B1200=jesenski!$A181),""))</f>
        <v>Kriptografija</v>
      </c>
      <c r="B183" s="1" t="str" cm="1">
        <f t="array" ref="B183:B184">_xlfn.UNIQUE(_xlfn._xlws.FILTER(data!$F2:$F1200,(data!$N2:$N1200=jesenski!B182)*(data!$B2:$B1200=jesenski!$A181),""))</f>
        <v>Financijska matematika</v>
      </c>
      <c r="C183" s="1" t="str" cm="1">
        <f t="array" ref="C183:C190">_xlfn.UNIQUE(_xlfn._xlws.FILTER(data!$F2:$F1200,(data!$N2:$N1200=jesenski!C182)*(data!$B2:$B1200=jesenski!$A181),""))</f>
        <v>Diofantske jednadžbe</v>
      </c>
      <c r="D183" s="1" t="str" cm="1">
        <f t="array" ref="D183:D185">_xlfn.UNIQUE(_xlfn._xlws.FILTER(data!$F2:$F1200,(data!$N2:$N1200=jesenski!D182)*(data!$B2:$B1200=jesenski!$A181),""))</f>
        <v>Teorija dizajna</v>
      </c>
      <c r="E183" s="6" t="str" cm="1">
        <f t="array" ref="E183:E187">_xlfn.UNIQUE(_xlfn._xlws.FILTER(data!$F2:$F1200,(data!$N2:$N1200=jesenski!E182)*(data!$B2:$B1200=jesenski!$A181),""))</f>
        <v>Elementarna matematika u kurikulu</v>
      </c>
      <c r="F183" s="1" t="str" cm="1">
        <f t="array" ref="F183:F186">_xlfn.UNIQUE(_xlfn._xlws.FILTER(data!$F2:$F1200,(data!$N2:$N1200=jesenski!F182)*(data!$B2:$B1200=jesenski!$A181),""))</f>
        <v>Euklidski prostori</v>
      </c>
      <c r="G183" s="1" t="str" cm="1">
        <f t="array" ref="G183:G187">_xlfn.UNIQUE(_xlfn._xlws.FILTER(data!$F2:$F1200,(data!$N2:$N1200=jesenski!G182)*(data!$B2:$B1200=jesenski!$A181),""))</f>
        <v>Matematička teorija računarstva</v>
      </c>
      <c r="H183" s="1" t="str" cm="1">
        <f t="array" ref="H183:H184">_xlfn.UNIQUE(_xlfn._xlws.FILTER(data!$F2:$F1200,(data!$N2:$N1200=jesenski!H182)*(data!$B2:$B1200=jesenski!$A181),""))</f>
        <v>Pedagogija</v>
      </c>
      <c r="I183" s="1" t="str" cm="1">
        <f t="array" ref="I183:I187">_xlfn.UNIQUE(_xlfn._xlws.FILTER(data!$F2:$F1200,(data!$N2:$N1200=jesenski!I182)*(data!$B2:$B1200=jesenski!$A181),""))</f>
        <v>Didaktika</v>
      </c>
      <c r="J183" s="6" t="str" cm="1">
        <f t="array" ref="J183:J189">_xlfn.UNIQUE(_xlfn._xlws.FILTER(data!$F2:$F1200,(data!$N2:$N1200=jesenski!J182)*(data!$B2:$B1200=jesenski!$A181),""))</f>
        <v>Konstruktivne metode u geometriji</v>
      </c>
      <c r="L183" s="10" t="str" cm="1">
        <f t="array" ref="L183:L186">_xlfn.UNIQUE(_xlfn._xlws.FILTER(data!$F182:$F1380,(data!$O182:$O1380=jesenski!L182)*(data!$B182:$B1380=jesenski!$A181),""))</f>
        <v>Kriptografija</v>
      </c>
      <c r="M183" s="1" t="str" cm="1">
        <f t="array" ref="M183:M184">_xlfn.UNIQUE(_xlfn._xlws.FILTER(data!$F182:$F1380,(data!$O182:$O1380=jesenski!M182)*(data!$B182:$B1380=jesenski!$A181),""))</f>
        <v>Financijska matematika</v>
      </c>
      <c r="N183" s="1" t="str" cm="1">
        <f t="array" ref="N183:N189">_xlfn.UNIQUE(_xlfn._xlws.FILTER(data!$F182:$F1380,(data!$O182:$O1380=jesenski!N182)*(data!$B182:$B1380=jesenski!$A181),""))</f>
        <v>Diofantske jednadžbe</v>
      </c>
      <c r="O183" s="1" t="str" cm="1">
        <f t="array" ref="O183:O185">_xlfn.UNIQUE(_xlfn._xlws.FILTER(data!$F182:$F1380,(data!$O182:$O1380=jesenski!O182)*(data!$B182:$B1380=jesenski!$A181),""))</f>
        <v>Teorija dizajna</v>
      </c>
      <c r="P183" s="6" t="str" cm="1">
        <f t="array" ref="P183:P187">_xlfn.UNIQUE(_xlfn._xlws.FILTER(data!$F182:$F1380,(data!$O182:$O1380=jesenski!P182)*(data!$B182:$B1380=jesenski!$A181),""))</f>
        <v>Elementarna matematika u kurikulu</v>
      </c>
      <c r="Q183" s="1" t="str" cm="1">
        <f t="array" ref="Q183:Q186">_xlfn.UNIQUE(_xlfn._xlws.FILTER(data!$F182:$F1380,(data!$O182:$O1380=jesenski!Q182)*(data!$B182:$B1380=jesenski!$A181),""))</f>
        <v>Euklidski prostori</v>
      </c>
      <c r="R183" s="1" t="str" cm="1">
        <f t="array" ref="R183:R187">_xlfn.UNIQUE(_xlfn._xlws.FILTER(data!$F182:$F1380,(data!$O182:$O1380=jesenski!R182)*(data!$B182:$B1380=jesenski!$A181),""))</f>
        <v>Matematička teorija računarstva</v>
      </c>
      <c r="S183" s="1" t="str" cm="1">
        <f t="array" ref="S183:S184">_xlfn.UNIQUE(_xlfn._xlws.FILTER(data!$F182:$F1380,(data!$O182:$O1380=jesenski!S182)*(data!$B182:$B1380=jesenski!$A181),""))</f>
        <v>Pedagogija</v>
      </c>
      <c r="T183" s="1" t="str" cm="1">
        <f t="array" ref="T183:T187">_xlfn.UNIQUE(_xlfn._xlws.FILTER(data!$F182:$F1380,(data!$O182:$O1380=jesenski!T182)*(data!$B182:$B1380=jesenski!$A181),""))</f>
        <v>Didaktika</v>
      </c>
      <c r="U183" s="6" t="str" cm="1">
        <f t="array" ref="U183:U189">_xlfn.UNIQUE(_xlfn._xlws.FILTER(data!$F182:$F1380,(data!$O182:$O1380=jesenski!U182)*(data!$B182:$B1380=jesenski!$A181),""))</f>
        <v>Konstruktivne metode u geometriji</v>
      </c>
    </row>
    <row r="184" spans="1:21" ht="51">
      <c r="A184" s="10" t="str">
        <v>Optimizacija</v>
      </c>
      <c r="B184" s="1" t="str">
        <v>Primjena statistike u istraživanju obrazovanja</v>
      </c>
      <c r="C184" s="1" t="str">
        <v>Metodika nastave matematike I</v>
      </c>
      <c r="D184" s="1" t="str">
        <v>Metodologija istraživanja u obrazovanju</v>
      </c>
      <c r="E184" s="6" t="str">
        <v>Metodički matematički seminar</v>
      </c>
      <c r="F184" s="1" t="str">
        <v>Metodika nastave matematike II</v>
      </c>
      <c r="G184" s="1" t="str">
        <v>Uvod u diferencijalnu geometriju</v>
      </c>
      <c r="H184" s="1" t="str">
        <v>Nasilje među djecom</v>
      </c>
      <c r="I184" s="1" t="str">
        <v>Primjena tehnologije u nastavi matematike</v>
      </c>
      <c r="J184" s="6" t="str">
        <v>Teorija igara</v>
      </c>
      <c r="L184" s="10" t="str">
        <v>Optimizacija</v>
      </c>
      <c r="M184" s="1" t="str">
        <v>Primjena statistike u istraživanju obrazovanja</v>
      </c>
      <c r="N184" s="1" t="str">
        <v>Metodika nastave matematike I</v>
      </c>
      <c r="O184" s="1" t="str">
        <v>Metodologija istraživanja u obrazovanju</v>
      </c>
      <c r="P184" s="6" t="str">
        <v>Metodički matematički seminar</v>
      </c>
      <c r="Q184" s="1" t="str">
        <v>Metodika nastave matematike II</v>
      </c>
      <c r="R184" s="1" t="str">
        <v>Uvod u diferencijalnu geometriju</v>
      </c>
      <c r="S184" s="1" t="str">
        <v>Nasilje među djecom</v>
      </c>
      <c r="T184" s="1" t="str">
        <v>Primjena tehnologije u nastavi matematike</v>
      </c>
      <c r="U184" s="6" t="str">
        <v>Teorija igara</v>
      </c>
    </row>
    <row r="185" spans="1:21" ht="51">
      <c r="A185" s="10" t="str">
        <v>Seminar iz osnova matematike</v>
      </c>
      <c r="C185" s="1" t="str">
        <v>Psihologija odgoja i obrazovanja I</v>
      </c>
      <c r="D185" s="1" t="str">
        <v>Kognitivna psihologija</v>
      </c>
      <c r="E185" s="6" t="str">
        <v>Psihologija odgoja i obrazovanja II</v>
      </c>
      <c r="F185" s="1" t="str">
        <v>Osnovne algebarske strukture</v>
      </c>
      <c r="G185" s="1" t="str">
        <v>Metodički seminar: Natjecanja iz matematike</v>
      </c>
      <c r="I185" s="1" t="str">
        <v>Metodika nastave primijenjene matematike</v>
      </c>
      <c r="J185" s="6" t="str">
        <v>Izvannastavne i izvanškolske aktivnosti</v>
      </c>
      <c r="L185" s="10" t="str">
        <v>Seminar iz osnova matematike</v>
      </c>
      <c r="N185" s="1" t="str">
        <v>Povijest matematike</v>
      </c>
      <c r="O185" s="1" t="str">
        <v>Kognitivna psihologija</v>
      </c>
      <c r="P185" s="6" t="str">
        <v>Psihologija odgoja i obrazovanja II</v>
      </c>
      <c r="Q185" s="1" t="str">
        <v>Osnovne algebarske strukture</v>
      </c>
      <c r="R185" s="1" t="str">
        <v>Metodički seminar: Natjecanja iz matematike</v>
      </c>
      <c r="T185" s="1" t="str">
        <v>Metodika nastave primijenjene matematike</v>
      </c>
      <c r="U185" s="6" t="str">
        <v>Izvannastavne i izvanškolske aktivnosti</v>
      </c>
    </row>
    <row r="186" spans="1:21" ht="51">
      <c r="A186" s="10" t="str">
        <v>Prvi koraci u istraživanju matematike</v>
      </c>
      <c r="C186" s="1" t="str">
        <v>Povijest matematike</v>
      </c>
      <c r="E186" s="6" t="str">
        <v>Vektorski prostori I</v>
      </c>
      <c r="F186" s="1" t="str">
        <v>Pedagogija slobodnog vremena</v>
      </c>
      <c r="G186" s="1" t="str">
        <v>Sustavi E - učenja</v>
      </c>
      <c r="I186" s="1" t="str">
        <v>Osnove geometrije</v>
      </c>
      <c r="J186" s="6" t="str">
        <v>Sociologija odgoja i obrazovanja</v>
      </c>
      <c r="L186" s="10" t="str">
        <v>Prvi koraci u istraživanju matematike</v>
      </c>
      <c r="N186" s="1" t="str">
        <v>Kineziološka aktivnost, fitness i zdravlje</v>
      </c>
      <c r="P186" s="6" t="str">
        <v>Vektorski prostori I</v>
      </c>
      <c r="Q186" s="1" t="str">
        <v>Pedagogija slobodnog vremena</v>
      </c>
      <c r="R186" s="1" t="str">
        <v>Sustavi E - učenja</v>
      </c>
      <c r="T186" s="1" t="str">
        <v>Osnove geometrije</v>
      </c>
      <c r="U186" s="6" t="str">
        <v>Sociologija odgoja i obrazovanja</v>
      </c>
    </row>
    <row r="187" spans="1:21" ht="51">
      <c r="A187" s="10"/>
      <c r="C187" s="2" t="str">
        <v>Kineziološka aktivnost, fitness i zdravlje</v>
      </c>
      <c r="E187" s="6" t="str">
        <v>Strategija rada s darovitim učenicima</v>
      </c>
      <c r="G187" s="1" t="str">
        <v>Vrednovanje u nastavi</v>
      </c>
      <c r="I187" s="1" t="str">
        <v>Pozitivna psihologija</v>
      </c>
      <c r="J187" s="6" t="str">
        <v>Upravljanje razredom</v>
      </c>
      <c r="L187" s="10"/>
      <c r="N187" s="2" t="str">
        <v>Napredni modeli nastave</v>
      </c>
      <c r="P187" s="6" t="str">
        <v>Strategija rada s darovitim učenicima</v>
      </c>
      <c r="R187" s="1" t="str">
        <v>Vrednovanje u nastavi</v>
      </c>
      <c r="T187" s="1" t="str">
        <v>Pozitivna psihologija</v>
      </c>
      <c r="U187" s="6" t="str">
        <v>Upravljanje razredom</v>
      </c>
    </row>
    <row r="188" spans="1:21" ht="51">
      <c r="A188" s="10"/>
      <c r="C188" s="1" t="str">
        <v>Napredni modeli nastave</v>
      </c>
      <c r="E188" s="6"/>
      <c r="J188" s="6" t="str">
        <v>Poučavanje učenika s posebnim potrebama</v>
      </c>
      <c r="L188" s="10"/>
      <c r="N188" s="1" t="str">
        <v>Metodički seminar: Životopisi velikih matematičara</v>
      </c>
      <c r="P188" s="6"/>
      <c r="U188" s="6" t="str">
        <v>Poučavanje učenika s posebnim potrebama</v>
      </c>
    </row>
    <row r="189" spans="1:21" ht="34">
      <c r="A189" s="10"/>
      <c r="C189" s="1" t="str">
        <v>Metodički seminar: Životopisi velikih matematičara</v>
      </c>
      <c r="E189" s="6"/>
      <c r="J189" s="6" t="str">
        <v>Komunikacijske vještine</v>
      </c>
      <c r="L189" s="10"/>
      <c r="N189" s="1" t="str">
        <v>Parcijalne diferencijalne jednadžbe</v>
      </c>
      <c r="P189" s="6"/>
      <c r="U189" s="6" t="str">
        <v>Komunikacijske vještine</v>
      </c>
    </row>
    <row r="190" spans="1:21" ht="51">
      <c r="A190" s="10"/>
      <c r="C190" s="2" t="str">
        <v>Parcijalne diferencijalne jednadžbe</v>
      </c>
      <c r="E190" s="6"/>
      <c r="J190" s="6"/>
      <c r="L190" s="10"/>
      <c r="N190" s="2"/>
      <c r="P190" s="6"/>
      <c r="U190" s="6"/>
    </row>
    <row r="191" spans="1:21" ht="16" customHeight="1">
      <c r="A191" s="36" t="s">
        <v>443</v>
      </c>
      <c r="B191" s="37"/>
      <c r="C191" s="37"/>
      <c r="D191" s="37"/>
      <c r="E191" s="37"/>
      <c r="F191" s="37"/>
      <c r="G191" s="37"/>
      <c r="H191" s="37"/>
      <c r="I191" s="37"/>
      <c r="J191" s="38"/>
      <c r="L191" s="36" t="s">
        <v>443</v>
      </c>
      <c r="M191" s="37"/>
      <c r="N191" s="37"/>
      <c r="O191" s="37"/>
      <c r="P191" s="37"/>
      <c r="Q191" s="37"/>
      <c r="R191" s="37"/>
      <c r="S191" s="37"/>
      <c r="T191" s="37"/>
      <c r="U191" s="38"/>
    </row>
    <row r="192" spans="1:21">
      <c r="A192" s="17">
        <f>A$2</f>
        <v>45894</v>
      </c>
      <c r="B192" s="18">
        <f>A192+1</f>
        <v>45895</v>
      </c>
      <c r="C192" s="18">
        <f>B192+1</f>
        <v>45896</v>
      </c>
      <c r="D192" s="18">
        <f>C192+1</f>
        <v>45897</v>
      </c>
      <c r="E192" s="19">
        <f>D192+1</f>
        <v>45898</v>
      </c>
      <c r="F192" s="18">
        <f>E192+3</f>
        <v>45901</v>
      </c>
      <c r="G192" s="18">
        <f>F192+1</f>
        <v>45902</v>
      </c>
      <c r="H192" s="18">
        <f>G192+1</f>
        <v>45903</v>
      </c>
      <c r="I192" s="18">
        <f>H192+1</f>
        <v>45904</v>
      </c>
      <c r="J192" s="19">
        <f>I192+1</f>
        <v>45905</v>
      </c>
      <c r="L192" s="17">
        <f>L$2</f>
        <v>45908</v>
      </c>
      <c r="M192" s="18">
        <f>L192+1</f>
        <v>45909</v>
      </c>
      <c r="N192" s="18">
        <f>M192+1</f>
        <v>45910</v>
      </c>
      <c r="O192" s="18">
        <f>N192+1</f>
        <v>45911</v>
      </c>
      <c r="P192" s="19">
        <f>O192+1</f>
        <v>45912</v>
      </c>
      <c r="Q192" s="18">
        <f>P192+3</f>
        <v>45915</v>
      </c>
      <c r="R192" s="18">
        <f>Q192+1</f>
        <v>45916</v>
      </c>
      <c r="S192" s="18">
        <f>R192+1</f>
        <v>45917</v>
      </c>
      <c r="T192" s="18">
        <f>S192+1</f>
        <v>45918</v>
      </c>
      <c r="U192" s="19">
        <f>T192+1</f>
        <v>45919</v>
      </c>
    </row>
    <row r="193" spans="1:21" ht="34">
      <c r="A193" s="10" t="str" cm="1">
        <f t="array" ref="A193:A194">_xlfn.UNIQUE(_xlfn._xlws.FILTER(data!$F2:$F1200,(data!$N2:$N1200=jesenski!A192)*(data!$B2:$B1200=jesenski!$A191),""))</f>
        <v>Kriptografija</v>
      </c>
      <c r="B193" s="1" t="str" cm="1">
        <f t="array" ref="B193:B194">_xlfn.UNIQUE(_xlfn._xlws.FILTER(data!$F2:$F1200,(data!$N2:$N1200=jesenski!B192)*(data!$B2:$B1200=jesenski!$A191),""))</f>
        <v>Financijska matematika</v>
      </c>
      <c r="C193" s="1" t="str" cm="1">
        <f t="array" ref="C193">_xlfn.UNIQUE(_xlfn._xlws.FILTER(data!$F2:$F1200,(data!$N2:$N1200=jesenski!C192)*(data!$B2:$B1200=jesenski!$A191),""))</f>
        <v>Statistika u računarstvu</v>
      </c>
      <c r="D193" s="1" t="str" cm="1">
        <f t="array" ref="D193:D195">_xlfn.UNIQUE(_xlfn._xlws.FILTER(data!$F2:$F1200,(data!$N2:$N1200=jesenski!D192)*(data!$B2:$B1200=jesenski!$A191),""))</f>
        <v>Rudarenje podataka</v>
      </c>
      <c r="E193" s="6" t="str" cm="1">
        <f t="array" ref="E193:E200">_xlfn.UNIQUE(_xlfn._xlws.FILTER(data!$F2:$F1200,(data!$N2:$N1200=jesenski!E192)*(data!$B2:$B1200=jesenski!$A191),""))</f>
        <v>Numerička linearna algebra</v>
      </c>
      <c r="F193" s="1" t="str" cm="1">
        <f t="array" ref="F193:F198">_xlfn.UNIQUE(_xlfn._xlws.FILTER(data!$F2:$F1200,(data!$N2:$N1200=jesenski!F192)*(data!$B2:$B1200=jesenski!$A191),""))</f>
        <v>Uvod u obradu prirodnog jezika</v>
      </c>
      <c r="G193" s="1" t="str" cm="1">
        <f t="array" ref="G193:G197">_xlfn.UNIQUE(_xlfn._xlws.FILTER(data!$F2:$F1200,(data!$N2:$N1200=jesenski!G192)*(data!$B2:$B1200=jesenski!$A191),""))</f>
        <v>Strojno učenje</v>
      </c>
      <c r="H193" s="1" t="str" cm="1">
        <f t="array" ref="H193:H195">_xlfn.UNIQUE(_xlfn._xlws.FILTER(data!$F2:$F1200,(data!$N2:$N1200=jesenski!H192)*(data!$B2:$B1200=jesenski!$A191),""))</f>
        <v>Teorija grafova</v>
      </c>
      <c r="I193" s="1" t="str" cm="1">
        <f t="array" ref="I193:I194">_xlfn.UNIQUE(_xlfn._xlws.FILTER(data!$F2:$F1200,(data!$N2:$N1200=jesenski!I192)*(data!$B2:$B1200=jesenski!$A191),""))</f>
        <v>Uvod u podatkovnu znanost</v>
      </c>
      <c r="J193" s="6" t="str" cm="1">
        <f t="array" ref="J193:J195">_xlfn.UNIQUE(_xlfn._xlws.FILTER(data!$F2:$F1200,(data!$N2:$N1200=jesenski!J192)*(data!$B2:$B1200=jesenski!$A191),""))</f>
        <v>Heuristički algoritmi</v>
      </c>
      <c r="L193" s="10" t="str" cm="1">
        <f t="array" ref="L193:L194">_xlfn.UNIQUE(_xlfn._xlws.FILTER(data!$F192:$F1390,(data!$O192:$O1390=jesenski!L192)*(data!$B192:$B1390=jesenski!$A191),""))</f>
        <v>Kriptografija</v>
      </c>
      <c r="M193" s="1" t="str" cm="1">
        <f t="array" ref="M193:M195">_xlfn.UNIQUE(_xlfn._xlws.FILTER(data!$F192:$F1390,(data!$O192:$O1390=jesenski!M192)*(data!$B192:$B1390=jesenski!$A191),""))</f>
        <v>Financijska matematika</v>
      </c>
      <c r="N193" s="1" t="str" cm="1">
        <f t="array" ref="N193">_xlfn.UNIQUE(_xlfn._xlws.FILTER(data!$F192:$F1390,(data!$O192:$O1390=jesenski!N192)*(data!$B192:$B1390=jesenski!$A191),""))</f>
        <v>Statistika u računarstvu</v>
      </c>
      <c r="O193" s="1" t="str" cm="1">
        <f t="array" ref="O193:O195">_xlfn.UNIQUE(_xlfn._xlws.FILTER(data!$F192:$F1390,(data!$O192:$O1390=jesenski!O192)*(data!$B192:$B1390=jesenski!$A191),""))</f>
        <v>Rudarenje podataka</v>
      </c>
      <c r="P193" s="6" t="str" cm="1">
        <f t="array" ref="P193:P200">_xlfn.UNIQUE(_xlfn._xlws.FILTER(data!$F192:$F1390,(data!$O192:$O1390=jesenski!P192)*(data!$B192:$B1390=jesenski!$A191),""))</f>
        <v>Numerička linearna algebra</v>
      </c>
      <c r="Q193" s="1" t="str" cm="1">
        <f t="array" ref="Q193:Q198">_xlfn.UNIQUE(_xlfn._xlws.FILTER(data!$F192:$F1390,(data!$O192:$O1390=jesenski!Q192)*(data!$B192:$B1390=jesenski!$A191),""))</f>
        <v>Uvod u obradu prirodnog jezika</v>
      </c>
      <c r="R193" s="1" t="str" cm="1">
        <f t="array" ref="R193:R197">_xlfn.UNIQUE(_xlfn._xlws.FILTER(data!$F192:$F1390,(data!$O192:$O1390=jesenski!R192)*(data!$B192:$B1390=jesenski!$A191),""))</f>
        <v>Strojno učenje</v>
      </c>
      <c r="S193" s="1" t="str" cm="1">
        <f t="array" ref="S193:S195">_xlfn.UNIQUE(_xlfn._xlws.FILTER(data!$F192:$F1390,(data!$O192:$O1390=jesenski!S192)*(data!$B192:$B1390=jesenski!$A191),""))</f>
        <v>Teorija grafova</v>
      </c>
      <c r="T193" s="1" t="str" cm="1">
        <f t="array" ref="T193:T194">_xlfn.UNIQUE(_xlfn._xlws.FILTER(data!$F192:$F1390,(data!$O192:$O1390=jesenski!T192)*(data!$B192:$B1390=jesenski!$A191),""))</f>
        <v>Uvod u podatkovnu znanost</v>
      </c>
      <c r="U193" s="6" t="str" cm="1">
        <f t="array" ref="U193:U195">_xlfn.UNIQUE(_xlfn._xlws.FILTER(data!$F192:$F1390,(data!$O192:$O1390=jesenski!U192)*(data!$B192:$B1390=jesenski!$A191),""))</f>
        <v>Heuristički algoritmi</v>
      </c>
    </row>
    <row r="194" spans="1:21" ht="51">
      <c r="A194" s="10" t="str">
        <v>Optimizacija</v>
      </c>
      <c r="B194" s="1" t="str">
        <v>Slučajni procesi</v>
      </c>
      <c r="D194" s="1" t="str">
        <v>Raspodijeljene i nerelacijske baze podataka</v>
      </c>
      <c r="E194" s="6" t="str">
        <v>Analiza kompleksnih mreža</v>
      </c>
      <c r="F194" s="1" t="str">
        <v>Mjera i integral</v>
      </c>
      <c r="G194" s="1" t="str">
        <v>Matematička teorija računarstva</v>
      </c>
      <c r="H194" s="1" t="str">
        <v>Algoritmi u bioinformatici</v>
      </c>
      <c r="I194" s="1" t="str">
        <v>Arhitekture neuronskih mreža</v>
      </c>
      <c r="J194" s="6" t="str">
        <v>Vjerojatnost I</v>
      </c>
      <c r="L194" s="10" t="str">
        <v>Optimizacija</v>
      </c>
      <c r="M194" s="1" t="str">
        <v>Paralelno programiranje</v>
      </c>
      <c r="O194" s="1" t="str">
        <v>Raspodijeljene i nerelacijske baze podataka</v>
      </c>
      <c r="P194" s="6" t="str">
        <v>Analiza kompleksnih mreža</v>
      </c>
      <c r="Q194" s="1" t="str">
        <v>Mjera i integral</v>
      </c>
      <c r="R194" s="1" t="str">
        <v>Matematička teorija računarstva</v>
      </c>
      <c r="S194" s="1" t="str">
        <v>Algoritmi u bioinformatici</v>
      </c>
      <c r="T194" s="1" t="str">
        <v>Arhitekture neuronskih mreža</v>
      </c>
      <c r="U194" s="6" t="str">
        <v>Vjerojatnost I</v>
      </c>
    </row>
    <row r="195" spans="1:21" ht="34">
      <c r="A195" s="10"/>
      <c r="D195" s="1" t="str">
        <v>Teorija dizajna</v>
      </c>
      <c r="E195" s="6" t="str">
        <v>Vektorski prostori I</v>
      </c>
      <c r="F195" s="1" t="str">
        <v>Jezični procesori</v>
      </c>
      <c r="G195" s="1" t="str">
        <v>Programske paradigme</v>
      </c>
      <c r="H195" s="1" t="str">
        <v>Podaci i etika</v>
      </c>
      <c r="J195" s="6" t="str">
        <v>Teorija igara</v>
      </c>
      <c r="L195" s="10"/>
      <c r="M195" s="1" t="str">
        <v>Slučajni procesi</v>
      </c>
      <c r="O195" s="1" t="str">
        <v>Teorija dizajna</v>
      </c>
      <c r="P195" s="6" t="str">
        <v>Vektorski prostori I</v>
      </c>
      <c r="Q195" s="1" t="str">
        <v>Jezični procesori</v>
      </c>
      <c r="R195" s="1" t="str">
        <v>Programske paradigme</v>
      </c>
      <c r="S195" s="1" t="str">
        <v>Podaci i etika</v>
      </c>
      <c r="U195" s="6" t="str">
        <v>Teorija igara</v>
      </c>
    </row>
    <row r="196" spans="1:21" ht="34">
      <c r="A196" s="10"/>
      <c r="E196" s="6" t="str">
        <v>Složenost algoritama</v>
      </c>
      <c r="F196" s="1" t="str">
        <v>Obrada prirodnog jezika</v>
      </c>
      <c r="G196" s="1" t="str">
        <v>Inteligentni agenti</v>
      </c>
      <c r="J196" s="6"/>
      <c r="L196" s="10"/>
      <c r="P196" s="6" t="str">
        <v>Složenost algoritama</v>
      </c>
      <c r="Q196" s="1" t="str">
        <v>Obrada prirodnog jezika</v>
      </c>
      <c r="R196" s="1" t="str">
        <v>Inteligentni agenti</v>
      </c>
      <c r="U196" s="6"/>
    </row>
    <row r="197" spans="1:21" ht="34">
      <c r="A197" s="10"/>
      <c r="E197" s="6" t="str">
        <v>Uvod u programsko inženjerstvo</v>
      </c>
      <c r="F197" s="1" t="str">
        <v>Statistika</v>
      </c>
      <c r="G197" s="1" t="str">
        <v>Vizualizacija podataka</v>
      </c>
      <c r="J197" s="6"/>
      <c r="L197" s="10"/>
      <c r="P197" s="6" t="str">
        <v>Uvod u programsko inženjerstvo</v>
      </c>
      <c r="Q197" s="1" t="str">
        <v>Statistika</v>
      </c>
      <c r="R197" s="1" t="str">
        <v>Vizualizacija podataka</v>
      </c>
      <c r="U197" s="6"/>
    </row>
    <row r="198" spans="1:21" ht="51">
      <c r="A198" s="10"/>
      <c r="E198" s="6" t="str">
        <v>Interakcija čovjeka i računala: osnove i principi</v>
      </c>
      <c r="F198" s="1" t="str">
        <v>Numerička analiza</v>
      </c>
      <c r="J198" s="6"/>
      <c r="L198" s="10"/>
      <c r="P198" s="6" t="str">
        <v>Interakcija čovjeka i računala: osnove i principi</v>
      </c>
      <c r="Q198" s="1" t="str">
        <v>Numerička analiza</v>
      </c>
      <c r="U198" s="6"/>
    </row>
    <row r="199" spans="1:21" ht="17">
      <c r="A199" s="10"/>
      <c r="E199" s="6" t="str">
        <v>Računalni vid</v>
      </c>
      <c r="J199" s="6"/>
      <c r="L199" s="10"/>
      <c r="P199" s="6" t="str">
        <v>Računalni vid</v>
      </c>
      <c r="U199" s="6"/>
    </row>
    <row r="200" spans="1:21" ht="34">
      <c r="A200" s="10"/>
      <c r="E200" s="6" t="str">
        <v>Raspodijeljeni sustavi</v>
      </c>
      <c r="J200" s="6"/>
      <c r="L200" s="10"/>
      <c r="P200" s="6" t="str">
        <v>Raspodijeljeni sustavi</v>
      </c>
      <c r="U200" s="6"/>
    </row>
    <row r="201" spans="1:21">
      <c r="A201" s="36" t="s">
        <v>444</v>
      </c>
      <c r="B201" s="37"/>
      <c r="C201" s="37"/>
      <c r="D201" s="37"/>
      <c r="E201" s="37"/>
      <c r="F201" s="37"/>
      <c r="G201" s="37"/>
      <c r="H201" s="37"/>
      <c r="I201" s="37"/>
      <c r="J201" s="38"/>
      <c r="L201" s="36" t="s">
        <v>444</v>
      </c>
      <c r="M201" s="37"/>
      <c r="N201" s="37"/>
      <c r="O201" s="37"/>
      <c r="P201" s="37"/>
      <c r="Q201" s="37"/>
      <c r="R201" s="37"/>
      <c r="S201" s="37"/>
      <c r="T201" s="37"/>
      <c r="U201" s="38"/>
    </row>
    <row r="202" spans="1:21">
      <c r="A202" s="17">
        <f>A$2</f>
        <v>45894</v>
      </c>
      <c r="B202" s="18">
        <f>A202+1</f>
        <v>45895</v>
      </c>
      <c r="C202" s="18">
        <f>B202+1</f>
        <v>45896</v>
      </c>
      <c r="D202" s="18">
        <f>C202+1</f>
        <v>45897</v>
      </c>
      <c r="E202" s="19">
        <f>D202+1</f>
        <v>45898</v>
      </c>
      <c r="F202" s="18">
        <f>E202+3</f>
        <v>45901</v>
      </c>
      <c r="G202" s="18">
        <f>F202+1</f>
        <v>45902</v>
      </c>
      <c r="H202" s="18">
        <f>G202+1</f>
        <v>45903</v>
      </c>
      <c r="I202" s="18">
        <f>H202+1</f>
        <v>45904</v>
      </c>
      <c r="J202" s="19">
        <f>I202+1</f>
        <v>45905</v>
      </c>
      <c r="L202" s="17">
        <f>L$2</f>
        <v>45908</v>
      </c>
      <c r="M202" s="18">
        <f>L202+1</f>
        <v>45909</v>
      </c>
      <c r="N202" s="18">
        <f>M202+1</f>
        <v>45910</v>
      </c>
      <c r="O202" s="18">
        <f>N202+1</f>
        <v>45911</v>
      </c>
      <c r="P202" s="19">
        <f>O202+1</f>
        <v>45912</v>
      </c>
      <c r="Q202" s="18">
        <f>P202+3</f>
        <v>45915</v>
      </c>
      <c r="R202" s="18">
        <f>Q202+1</f>
        <v>45916</v>
      </c>
      <c r="S202" s="18">
        <f>R202+1</f>
        <v>45917</v>
      </c>
      <c r="T202" s="18">
        <f>S202+1</f>
        <v>45918</v>
      </c>
      <c r="U202" s="19">
        <f>T202+1</f>
        <v>45919</v>
      </c>
    </row>
    <row r="203" spans="1:21" ht="34">
      <c r="A203" s="10" t="str" cm="1">
        <f t="array" ref="A203:A204">_xlfn.UNIQUE(_xlfn._xlws.FILTER(data!$F2:$F1200,(data!$N2:$N1200=jesenski!A202)*(data!$B2:$B1200=jesenski!$A201),""))</f>
        <v>Optimizacija</v>
      </c>
      <c r="B203" s="1" t="str" cm="1">
        <f t="array" ref="B203:B204">_xlfn.UNIQUE(_xlfn._xlws.FILTER(data!$F2:$F1200,(data!$N2:$N1200=jesenski!B202)*(data!$B2:$B1200=jesenski!$A201),""))</f>
        <v>Financijska matematika</v>
      </c>
      <c r="C203" s="1" t="str" cm="1">
        <f t="array" ref="C203:C204">_xlfn.UNIQUE(_xlfn._xlws.FILTER(data!$F2:$F1200,(data!$N2:$N1200=jesenski!C202)*(data!$B2:$B1200=jesenski!$A201),""))</f>
        <v>Statistika u računarstvu</v>
      </c>
      <c r="D203" s="1" t="str" cm="1">
        <f t="array" ref="D203:D205">_xlfn.UNIQUE(_xlfn._xlws.FILTER(data!$F2:$F1200,(data!$N2:$N1200=jesenski!D202)*(data!$B2:$B1200=jesenski!$A201),""))</f>
        <v>Rudarenje podataka</v>
      </c>
      <c r="E203" s="6" t="str" cm="1">
        <f t="array" ref="E203:E205">_xlfn.UNIQUE(_xlfn._xlws.FILTER(data!$F2:$F1200,(data!$N2:$N1200=jesenski!E202)*(data!$B2:$B1200=jesenski!$A201),""))</f>
        <v>Numerička linearna algebra</v>
      </c>
      <c r="F203" s="1" t="str" cm="1">
        <f t="array" ref="F203:F206">_xlfn.UNIQUE(_xlfn._xlws.FILTER(data!$F2:$F1200,(data!$N2:$N1200=jesenski!F202)*(data!$B2:$B1200=jesenski!$A201),""))</f>
        <v>Mjera i integral</v>
      </c>
      <c r="G203" s="1" t="str" cm="1">
        <f t="array" ref="G203:G205">_xlfn.UNIQUE(_xlfn._xlws.FILTER(data!$F2:$F1200,(data!$N2:$N1200=jesenski!G202)*(data!$B2:$B1200=jesenski!$A201),""))</f>
        <v>Strojno učenje</v>
      </c>
      <c r="H203" s="1" t="str" cm="1">
        <f t="array" ref="H203:H204">_xlfn.UNIQUE(_xlfn._xlws.FILTER(data!$F2:$F1200,(data!$N2:$N1200=jesenski!H202)*(data!$B2:$B1200=jesenski!$A201),""))</f>
        <v>Algoritmi u bioinformatici</v>
      </c>
      <c r="I203" s="1" t="str" cm="1">
        <f t="array" ref="I203:I204">_xlfn.UNIQUE(_xlfn._xlws.FILTER(data!$F2:$F1200,(data!$N2:$N1200=jesenski!I202)*(data!$B2:$B1200=jesenski!$A201),""))</f>
        <v>Uvod u podatkovnu znanost</v>
      </c>
      <c r="J203" s="6" t="str" cm="1">
        <f t="array" ref="J203:J205">_xlfn.UNIQUE(_xlfn._xlws.FILTER(data!$F2:$F1200,(data!$N2:$N1200=jesenski!J202)*(data!$B2:$B1200=jesenski!$A201),""))</f>
        <v>Heuristički algoritmi</v>
      </c>
      <c r="L203" s="10" t="str" cm="1">
        <f t="array" ref="L203:L204">_xlfn.UNIQUE(_xlfn._xlws.FILTER(data!$F202:$F1400,(data!$O202:$O1400=jesenski!L202)*(data!$B202:$B1400=jesenski!$A201),""))</f>
        <v>Optimizacija</v>
      </c>
      <c r="M203" s="1" t="str" cm="1">
        <f t="array" ref="M203:M205">_xlfn.UNIQUE(_xlfn._xlws.FILTER(data!$F202:$F1400,(data!$O202:$O1400=jesenski!M202)*(data!$B202:$B1400=jesenski!$A201),""))</f>
        <v>Financijska matematika</v>
      </c>
      <c r="N203" s="1" t="str" cm="1">
        <f t="array" ref="N203:N204">_xlfn.UNIQUE(_xlfn._xlws.FILTER(data!$F202:$F1400,(data!$O202:$O1400=jesenski!N202)*(data!$B202:$B1400=jesenski!$A201),""))</f>
        <v>Statistika u računarstvu</v>
      </c>
      <c r="O203" s="1" t="str" cm="1">
        <f t="array" ref="O203:O205">_xlfn.UNIQUE(_xlfn._xlws.FILTER(data!$F202:$F1400,(data!$O202:$O1400=jesenski!O202)*(data!$B202:$B1400=jesenski!$A201),""))</f>
        <v>Rudarenje podataka</v>
      </c>
      <c r="P203" s="6" t="str" cm="1">
        <f t="array" ref="P203:P205">_xlfn.UNIQUE(_xlfn._xlws.FILTER(data!$F202:$F1400,(data!$O202:$O1400=jesenski!P202)*(data!$B202:$B1400=jesenski!$A201),""))</f>
        <v>Numerička linearna algebra</v>
      </c>
      <c r="Q203" s="1" t="str" cm="1">
        <f t="array" ref="Q203:Q206">_xlfn.UNIQUE(_xlfn._xlws.FILTER(data!$F202:$F1400,(data!$O202:$O1400=jesenski!Q202)*(data!$B202:$B1400=jesenski!$A201),""))</f>
        <v>Mjera i integral</v>
      </c>
      <c r="R203" s="1" t="str" cm="1">
        <f t="array" ref="R203:R205">_xlfn.UNIQUE(_xlfn._xlws.FILTER(data!$F202:$F1400,(data!$O202:$O1400=jesenski!R202)*(data!$B202:$B1400=jesenski!$A201),""))</f>
        <v>Strojno učenje</v>
      </c>
      <c r="S203" s="1" t="str" cm="1">
        <f t="array" ref="S203:S204">_xlfn.UNIQUE(_xlfn._xlws.FILTER(data!$F202:$F1400,(data!$O202:$O1400=jesenski!S202)*(data!$B202:$B1400=jesenski!$A201),""))</f>
        <v>Algoritmi u bioinformatici</v>
      </c>
      <c r="T203" s="1" t="str" cm="1">
        <f t="array" ref="T203:T204">_xlfn.UNIQUE(_xlfn._xlws.FILTER(data!$F202:$F1400,(data!$O202:$O1400=jesenski!T202)*(data!$B202:$B1400=jesenski!$A201),""))</f>
        <v>Uvod u podatkovnu znanost</v>
      </c>
      <c r="U203" s="6" t="str" cm="1">
        <f t="array" ref="U203:U205">_xlfn.UNIQUE(_xlfn._xlws.FILTER(data!$F202:$F1400,(data!$O202:$O1400=jesenski!U202)*(data!$B202:$B1400=jesenski!$A201),""))</f>
        <v>Heuristički algoritmi</v>
      </c>
    </row>
    <row r="204" spans="1:21" ht="51">
      <c r="A204" s="10" t="str">
        <v>Kriptografija</v>
      </c>
      <c r="B204" s="1" t="str">
        <v>Slučajni procesi</v>
      </c>
      <c r="C204" s="1" t="str">
        <v>Baze podataka</v>
      </c>
      <c r="D204" s="1" t="str">
        <v>Raspodijeljene i nerelacijske baze podataka</v>
      </c>
      <c r="E204" s="6" t="str">
        <v>Analiza kompleksnih mreža</v>
      </c>
      <c r="F204" s="1" t="str">
        <v>Jezični procesori</v>
      </c>
      <c r="G204" s="1" t="str">
        <v>Matematička teorija računarstva</v>
      </c>
      <c r="H204" s="1" t="str">
        <v>Teorija grafova</v>
      </c>
      <c r="I204" s="1" t="str">
        <v>Arhitekture neuronskih mreža</v>
      </c>
      <c r="J204" s="6" t="str">
        <v>Teorija igara</v>
      </c>
      <c r="L204" s="10" t="str">
        <v>Kriptografija</v>
      </c>
      <c r="M204" s="1" t="str">
        <v>Paralelno programiranje</v>
      </c>
      <c r="N204" s="1" t="str">
        <v>Baze podataka</v>
      </c>
      <c r="O204" s="1" t="str">
        <v>Raspodijeljene i nerelacijske baze podataka</v>
      </c>
      <c r="P204" s="6" t="str">
        <v>Analiza kompleksnih mreža</v>
      </c>
      <c r="Q204" s="1" t="str">
        <v>Jezični procesori</v>
      </c>
      <c r="R204" s="1" t="str">
        <v>Matematička teorija računarstva</v>
      </c>
      <c r="S204" s="1" t="str">
        <v>Teorija grafova</v>
      </c>
      <c r="T204" s="1" t="str">
        <v>Arhitekture neuronskih mreža</v>
      </c>
      <c r="U204" s="6" t="str">
        <v>Teorija igara</v>
      </c>
    </row>
    <row r="205" spans="1:21" ht="34">
      <c r="A205" s="10"/>
      <c r="D205" s="1" t="str">
        <v>Teorija dizajna</v>
      </c>
      <c r="E205" s="6" t="str">
        <v>Složenost algoritama</v>
      </c>
      <c r="F205" s="1" t="str">
        <v>Numerička analiza</v>
      </c>
      <c r="G205" s="1" t="str">
        <v>Programske paradigme</v>
      </c>
      <c r="J205" s="6" t="str">
        <v>Vjerojatnost I</v>
      </c>
      <c r="L205" s="10"/>
      <c r="M205" s="1" t="str">
        <v>Slučajni procesi</v>
      </c>
      <c r="O205" s="1" t="str">
        <v>Teorija dizajna</v>
      </c>
      <c r="P205" s="6" t="str">
        <v>Složenost algoritama</v>
      </c>
      <c r="Q205" s="1" t="str">
        <v>Numerička analiza</v>
      </c>
      <c r="R205" s="1" t="str">
        <v>Programske paradigme</v>
      </c>
      <c r="U205" s="6" t="str">
        <v>Vjerojatnost I</v>
      </c>
    </row>
    <row r="206" spans="1:21" ht="17">
      <c r="A206" s="10"/>
      <c r="E206" s="6"/>
      <c r="F206" s="1" t="str">
        <v>Statistika</v>
      </c>
      <c r="J206" s="6"/>
      <c r="L206" s="10"/>
      <c r="P206" s="6"/>
      <c r="Q206" s="1" t="str">
        <v>Statistika</v>
      </c>
      <c r="U206" s="6"/>
    </row>
    <row r="207" spans="1:21">
      <c r="A207" s="10"/>
      <c r="E207" s="6"/>
      <c r="J207" s="6"/>
      <c r="L207" s="10"/>
      <c r="P207" s="6"/>
      <c r="U207" s="6"/>
    </row>
    <row r="208" spans="1:21">
      <c r="A208" s="10"/>
      <c r="E208" s="6"/>
      <c r="J208" s="6"/>
      <c r="L208" s="10"/>
      <c r="P208" s="6"/>
      <c r="U208" s="6"/>
    </row>
    <row r="209" spans="1:21">
      <c r="A209" s="10"/>
      <c r="E209" s="6"/>
      <c r="J209" s="6"/>
      <c r="L209" s="10"/>
      <c r="P209" s="6"/>
      <c r="U209" s="6"/>
    </row>
    <row r="210" spans="1:21">
      <c r="A210" s="10"/>
      <c r="E210" s="6"/>
      <c r="J210" s="6"/>
      <c r="L210" s="10"/>
      <c r="P210" s="6"/>
      <c r="U210" s="6"/>
    </row>
    <row r="211" spans="1:21" ht="16" customHeight="1">
      <c r="A211" s="36" t="s">
        <v>445</v>
      </c>
      <c r="B211" s="37"/>
      <c r="C211" s="37"/>
      <c r="D211" s="37"/>
      <c r="E211" s="37"/>
      <c r="F211" s="37"/>
      <c r="G211" s="37"/>
      <c r="H211" s="37"/>
      <c r="I211" s="37"/>
      <c r="J211" s="38"/>
      <c r="L211" s="36" t="s">
        <v>445</v>
      </c>
      <c r="M211" s="37"/>
      <c r="N211" s="37"/>
      <c r="O211" s="37"/>
      <c r="P211" s="37"/>
      <c r="Q211" s="37"/>
      <c r="R211" s="37"/>
      <c r="S211" s="37"/>
      <c r="T211" s="37"/>
      <c r="U211" s="38"/>
    </row>
    <row r="212" spans="1:21">
      <c r="A212" s="17">
        <f>A$2</f>
        <v>45894</v>
      </c>
      <c r="B212" s="18">
        <f>A212+1</f>
        <v>45895</v>
      </c>
      <c r="C212" s="18">
        <f>B212+1</f>
        <v>45896</v>
      </c>
      <c r="D212" s="18">
        <f>C212+1</f>
        <v>45897</v>
      </c>
      <c r="E212" s="19">
        <f>D212+1</f>
        <v>45898</v>
      </c>
      <c r="F212" s="18">
        <f>E212+3</f>
        <v>45901</v>
      </c>
      <c r="G212" s="18">
        <f>F212+1</f>
        <v>45902</v>
      </c>
      <c r="H212" s="18">
        <f>G212+1</f>
        <v>45903</v>
      </c>
      <c r="I212" s="18">
        <f>H212+1</f>
        <v>45904</v>
      </c>
      <c r="J212" s="19">
        <f>I212+1</f>
        <v>45905</v>
      </c>
      <c r="L212" s="17">
        <f>L$2</f>
        <v>45908</v>
      </c>
      <c r="M212" s="18">
        <f>L212+1</f>
        <v>45909</v>
      </c>
      <c r="N212" s="18">
        <f>M212+1</f>
        <v>45910</v>
      </c>
      <c r="O212" s="18">
        <f>N212+1</f>
        <v>45911</v>
      </c>
      <c r="P212" s="19">
        <f>O212+1</f>
        <v>45912</v>
      </c>
      <c r="Q212" s="18">
        <f>P212+3</f>
        <v>45915</v>
      </c>
      <c r="R212" s="18">
        <f>Q212+1</f>
        <v>45916</v>
      </c>
      <c r="S212" s="18">
        <f>R212+1</f>
        <v>45917</v>
      </c>
      <c r="T212" s="18">
        <f>S212+1</f>
        <v>45918</v>
      </c>
      <c r="U212" s="19">
        <f>T212+1</f>
        <v>45919</v>
      </c>
    </row>
    <row r="213" spans="1:21" ht="51">
      <c r="A213" s="10" t="str" cm="1">
        <f t="array" ref="A213:A215">_xlfn.UNIQUE(_xlfn._xlws.FILTER(data!$F2:$F1200,(data!$N2:$N1200=jesenski!A212)*(data!$B2:$B1200=jesenski!$A211),""))</f>
        <v>Kriptografija</v>
      </c>
      <c r="B213" s="1" t="str" cm="1">
        <f t="array" ref="B213:B216">_xlfn.UNIQUE(_xlfn._xlws.FILTER(data!$F2:$F1200,(data!$N2:$N1200=jesenski!B212)*(data!$B2:$B1200=jesenski!$A211),""))</f>
        <v>Algebra I</v>
      </c>
      <c r="C213" s="1" t="str" cm="1">
        <f t="array" ref="C213:C214">_xlfn.UNIQUE(_xlfn._xlws.FILTER(data!$F2:$F1200,(data!$N2:$N1200=jesenski!C212)*(data!$B2:$B1200=jesenski!$A211),""))</f>
        <v>Parcijalne diferencijalne jednadžbe</v>
      </c>
      <c r="D213" s="1" t="str" cm="1">
        <f t="array" ref="D213:D214">_xlfn.UNIQUE(_xlfn._xlws.FILTER(data!$F2:$F1200,(data!$N2:$N1200=jesenski!D212)*(data!$B2:$B1200=jesenski!$A211),""))</f>
        <v>Rudarenje podataka</v>
      </c>
      <c r="E213" s="6" t="str" cm="1">
        <f t="array" ref="E213:E214">_xlfn.UNIQUE(_xlfn._xlws.FILTER(data!$F2:$F1200,(data!$N2:$N1200=jesenski!E212)*(data!$B2:$B1200=jesenski!$A211),""))</f>
        <v>Metrički prostori</v>
      </c>
      <c r="F213" s="1" t="str" cm="1">
        <f t="array" ref="F213:F215">_xlfn.UNIQUE(_xlfn._xlws.FILTER(data!$F2:$F1200,(data!$N2:$N1200=jesenski!F212)*(data!$B2:$B1200=jesenski!$A211),""))</f>
        <v>Mjera i integral</v>
      </c>
      <c r="G213" s="1" t="str" cm="1">
        <f t="array" ref="G213:G215">_xlfn.UNIQUE(_xlfn._xlws.FILTER(data!$F2:$F1200,(data!$N2:$N1200=jesenski!G212)*(data!$B2:$B1200=jesenski!$A211),""))</f>
        <v>Vektorski prostori II</v>
      </c>
      <c r="H213" s="1" t="str" cm="1">
        <f t="array" ref="H213">_xlfn.UNIQUE(_xlfn._xlws.FILTER(data!$F2:$F1200,(data!$N2:$N1200=jesenski!H212)*(data!$B2:$B1200=jesenski!$A211),""))</f>
        <v>Objektno orijentirano programiranje</v>
      </c>
      <c r="I213" s="1" t="str" cm="1">
        <f t="array" ref="I213:I216">_xlfn.UNIQUE(_xlfn._xlws.FILTER(data!$F2:$F1200,(data!$N2:$N1200=jesenski!I212)*(data!$B2:$B1200=jesenski!$A211),""))</f>
        <v>Osnove geometrije</v>
      </c>
      <c r="J213" s="6" t="str" cm="1">
        <f t="array" ref="J213:J215">_xlfn.UNIQUE(_xlfn._xlws.FILTER(data!$F2:$F1200,(data!$N2:$N1200=jesenski!J212)*(data!$B2:$B1200=jesenski!$A211),""))</f>
        <v>Algebra II</v>
      </c>
      <c r="L213" s="10" t="str" cm="1">
        <f t="array" ref="L213:L215">_xlfn.UNIQUE(_xlfn._xlws.FILTER(data!$F212:$F1410,(data!$O212:$O1410=jesenski!L212)*(data!$B212:$B1410=jesenski!$A211),""))</f>
        <v>Kriptografija</v>
      </c>
      <c r="M213" s="1" t="str" cm="1">
        <f t="array" ref="M213:M216">_xlfn.UNIQUE(_xlfn._xlws.FILTER(data!$F212:$F1410,(data!$O212:$O1410=jesenski!M212)*(data!$B212:$B1410=jesenski!$A211),""))</f>
        <v>Algebra I</v>
      </c>
      <c r="N213" s="1" t="str" cm="1">
        <f t="array" ref="N213:N214">_xlfn.UNIQUE(_xlfn._xlws.FILTER(data!$F212:$F1410,(data!$O212:$O1410=jesenski!N212)*(data!$B212:$B1410=jesenski!$A211),""))</f>
        <v>Parcijalne diferencijalne jednadžbe</v>
      </c>
      <c r="O213" s="1" t="str" cm="1">
        <f t="array" ref="O213:O214">_xlfn.UNIQUE(_xlfn._xlws.FILTER(data!$F212:$F1410,(data!$O212:$O1410=jesenski!O212)*(data!$B212:$B1410=jesenski!$A211),""))</f>
        <v>Rudarenje podataka</v>
      </c>
      <c r="P213" s="6" t="str" cm="1">
        <f t="array" ref="P213:P214">_xlfn.UNIQUE(_xlfn._xlws.FILTER(data!$F212:$F1410,(data!$O212:$O1410=jesenski!P212)*(data!$B212:$B1410=jesenski!$A211),""))</f>
        <v>Metrički prostori</v>
      </c>
      <c r="Q213" s="1" t="str" cm="1">
        <f t="array" ref="Q213:Q215">_xlfn.UNIQUE(_xlfn._xlws.FILTER(data!$F212:$F1410,(data!$O212:$O1410=jesenski!Q212)*(data!$B212:$B1410=jesenski!$A211),""))</f>
        <v>Mjera i integral</v>
      </c>
      <c r="R213" s="1" t="str" cm="1">
        <f t="array" ref="R213:R215">_xlfn.UNIQUE(_xlfn._xlws.FILTER(data!$F212:$F1410,(data!$O212:$O1410=jesenski!R212)*(data!$B212:$B1410=jesenski!$A211),""))</f>
        <v>Vektorski prostori II</v>
      </c>
      <c r="S213" s="1" t="str" cm="1">
        <f t="array" ref="S213">_xlfn.UNIQUE(_xlfn._xlws.FILTER(data!$F212:$F1410,(data!$O212:$O1410=jesenski!S212)*(data!$B212:$B1410=jesenski!$A211),""))</f>
        <v>Objektno orijentirano programiranje</v>
      </c>
      <c r="T213" s="1" t="str" cm="1">
        <f t="array" ref="T213:T216">_xlfn.UNIQUE(_xlfn._xlws.FILTER(data!$F212:$F1410,(data!$O212:$O1410=jesenski!T212)*(data!$B212:$B1410=jesenski!$A211),""))</f>
        <v>Osnove geometrije</v>
      </c>
      <c r="U213" s="6" t="str" cm="1">
        <f t="array" ref="U213:U215">_xlfn.UNIQUE(_xlfn._xlws.FILTER(data!$F212:$F1410,(data!$O212:$O1410=jesenski!U212)*(data!$B212:$B1410=jesenski!$A211),""))</f>
        <v>Algebra II</v>
      </c>
    </row>
    <row r="214" spans="1:21" ht="51">
      <c r="A214" s="10" t="str">
        <v>Optimizacija</v>
      </c>
      <c r="B214" s="1" t="str">
        <v>Operatori na normiranim prostorima</v>
      </c>
      <c r="C214" s="1" t="str">
        <v>Diofantske jednadžbe</v>
      </c>
      <c r="D214" s="1" t="str">
        <v>Teorija dizajna</v>
      </c>
      <c r="E214" s="6" t="str">
        <v>Analiza kompleksnih mreža</v>
      </c>
      <c r="F214" s="1" t="str">
        <v>Statistika</v>
      </c>
      <c r="G214" s="1" t="str">
        <v>Uvod u diferencijalnu geometriju</v>
      </c>
      <c r="I214" s="1" t="str">
        <v>Normirani prostori</v>
      </c>
      <c r="J214" s="6" t="str">
        <v>Vjerojatnost I</v>
      </c>
      <c r="L214" s="10" t="str">
        <v>Optimizacija</v>
      </c>
      <c r="M214" s="1" t="str">
        <v>Operatori na normiranim prostorima</v>
      </c>
      <c r="N214" s="1" t="str">
        <v>Diofantske jednadžbe</v>
      </c>
      <c r="O214" s="1" t="str">
        <v>Teorija dizajna</v>
      </c>
      <c r="P214" s="6" t="str">
        <v>Analiza kompleksnih mreža</v>
      </c>
      <c r="Q214" s="1" t="str">
        <v>Statistika</v>
      </c>
      <c r="R214" s="1" t="str">
        <v>Uvod u diferencijalnu geometriju</v>
      </c>
      <c r="T214" s="1" t="str">
        <v>Normirani prostori</v>
      </c>
      <c r="U214" s="6" t="str">
        <v>Vjerojatnost I</v>
      </c>
    </row>
    <row r="215" spans="1:21" ht="34">
      <c r="A215" s="10" t="str">
        <v>Povijest klasične fizike</v>
      </c>
      <c r="B215" s="1" t="str">
        <v>Slučajni procesi</v>
      </c>
      <c r="E215" s="6"/>
      <c r="F215" s="1" t="str">
        <v>Numerička analiza</v>
      </c>
      <c r="G215" s="1" t="str">
        <v>Matematička teorija računarstva</v>
      </c>
      <c r="I215" s="1" t="str">
        <v>Uvod u umjetnu inteligenciju</v>
      </c>
      <c r="J215" s="6" t="str">
        <v>Konstruktivne metode u geometriji</v>
      </c>
      <c r="L215" s="10" t="str">
        <v>Povijest klasične fizike</v>
      </c>
      <c r="M215" s="1" t="str">
        <v>Slučajni procesi</v>
      </c>
      <c r="P215" s="6"/>
      <c r="Q215" s="1" t="str">
        <v>Numerička analiza</v>
      </c>
      <c r="R215" s="1" t="str">
        <v>Matematička teorija računarstva</v>
      </c>
      <c r="T215" s="1" t="str">
        <v>Uvod u umjetnu inteligenciju</v>
      </c>
      <c r="U215" s="6" t="str">
        <v>Konstruktivne metode u geometriji</v>
      </c>
    </row>
    <row r="216" spans="1:21" ht="34">
      <c r="A216" s="10"/>
      <c r="B216" s="1" t="str">
        <v>Opća fizika</v>
      </c>
      <c r="E216" s="6"/>
      <c r="I216" s="2" t="str">
        <v>Fourierova analiza i primjene</v>
      </c>
      <c r="J216" s="6"/>
      <c r="L216" s="10"/>
      <c r="M216" s="1" t="str">
        <v>Opća fizika</v>
      </c>
      <c r="P216" s="6"/>
      <c r="T216" s="2" t="str">
        <v>Fourierova analiza i primjene</v>
      </c>
      <c r="U216" s="6"/>
    </row>
    <row r="217" spans="1:21">
      <c r="A217" s="10"/>
      <c r="E217" s="6"/>
      <c r="J217" s="6"/>
      <c r="L217" s="10"/>
      <c r="P217" s="6"/>
      <c r="U217" s="6"/>
    </row>
    <row r="218" spans="1:21">
      <c r="A218" s="10"/>
      <c r="E218" s="6"/>
      <c r="J218" s="6"/>
      <c r="L218" s="10"/>
      <c r="P218" s="6"/>
      <c r="U218" s="6"/>
    </row>
    <row r="219" spans="1:21">
      <c r="A219" s="10"/>
      <c r="E219" s="6"/>
      <c r="J219" s="6"/>
      <c r="L219" s="10"/>
      <c r="P219" s="6"/>
      <c r="U219" s="6"/>
    </row>
    <row r="220" spans="1:21">
      <c r="A220" s="10"/>
      <c r="E220" s="6"/>
      <c r="J220" s="6"/>
      <c r="L220" s="10"/>
      <c r="P220" s="6"/>
      <c r="U220" s="6"/>
    </row>
    <row r="221" spans="1:21" ht="16" customHeight="1">
      <c r="A221" s="36" t="s">
        <v>26</v>
      </c>
      <c r="B221" s="37"/>
      <c r="C221" s="37"/>
      <c r="D221" s="37"/>
      <c r="E221" s="37"/>
      <c r="F221" s="37"/>
      <c r="G221" s="37"/>
      <c r="H221" s="37"/>
      <c r="I221" s="37"/>
      <c r="J221" s="38"/>
      <c r="L221" s="36" t="s">
        <v>26</v>
      </c>
      <c r="M221" s="37"/>
      <c r="N221" s="37"/>
      <c r="O221" s="37"/>
      <c r="P221" s="37"/>
      <c r="Q221" s="37"/>
      <c r="R221" s="37"/>
      <c r="S221" s="37"/>
      <c r="T221" s="37"/>
      <c r="U221" s="38"/>
    </row>
    <row r="222" spans="1:21">
      <c r="A222" s="17">
        <f>A$2</f>
        <v>45894</v>
      </c>
      <c r="B222" s="18">
        <f>A222+1</f>
        <v>45895</v>
      </c>
      <c r="C222" s="18">
        <f>B222+1</f>
        <v>45896</v>
      </c>
      <c r="D222" s="18">
        <f>C222+1</f>
        <v>45897</v>
      </c>
      <c r="E222" s="19">
        <f>D222+1</f>
        <v>45898</v>
      </c>
      <c r="F222" s="18">
        <f>E222+3</f>
        <v>45901</v>
      </c>
      <c r="G222" s="18">
        <f>F222+1</f>
        <v>45902</v>
      </c>
      <c r="H222" s="18">
        <f>G222+1</f>
        <v>45903</v>
      </c>
      <c r="I222" s="18">
        <f>H222+1</f>
        <v>45904</v>
      </c>
      <c r="J222" s="19">
        <f>I222+1</f>
        <v>45905</v>
      </c>
      <c r="L222" s="17">
        <f>L$2</f>
        <v>45908</v>
      </c>
      <c r="M222" s="18">
        <f>L222+1</f>
        <v>45909</v>
      </c>
      <c r="N222" s="18">
        <f>M222+1</f>
        <v>45910</v>
      </c>
      <c r="O222" s="18">
        <f>N222+1</f>
        <v>45911</v>
      </c>
      <c r="P222" s="19">
        <f>O222+1</f>
        <v>45912</v>
      </c>
      <c r="Q222" s="18">
        <f>P222+3</f>
        <v>45915</v>
      </c>
      <c r="R222" s="18">
        <f>Q222+1</f>
        <v>45916</v>
      </c>
      <c r="S222" s="18">
        <f>R222+1</f>
        <v>45917</v>
      </c>
      <c r="T222" s="18">
        <f>S222+1</f>
        <v>45918</v>
      </c>
      <c r="U222" s="19">
        <f>T222+1</f>
        <v>45919</v>
      </c>
    </row>
    <row r="223" spans="1:21" ht="51">
      <c r="A223" s="10" t="str" cm="1">
        <f t="array" ref="A223:A224">_xlfn.UNIQUE(_xlfn._xlws.FILTER(data!$F2:$F1200,(data!$N2:$N1200=jesenski!A222)*(data!$B2:$B1200=jesenski!$A221),""))</f>
        <v>Molekularna biologija stanice</v>
      </c>
      <c r="B223" s="1" t="str" cm="1">
        <f t="array" ref="B223:B225">_xlfn.UNIQUE(_xlfn._xlws.FILTER(data!$F2:$F1200,(data!$N2:$N1200=jesenski!B222)*(data!$B2:$B1200=jesenski!$A221),""))</f>
        <v>Medicinska genetika</v>
      </c>
      <c r="C223" s="1" t="str" cm="1">
        <f t="array" ref="C223:C225">_xlfn.UNIQUE(_xlfn._xlws.FILTER(data!$F2:$F1200,(data!$N2:$N1200=jesenski!C222)*(data!$B2:$B1200=jesenski!$A221),""))</f>
        <v>Epigenetika</v>
      </c>
      <c r="D223" s="1" t="str" cm="1">
        <f t="array" ref="D223:D224">_xlfn.UNIQUE(_xlfn._xlws.FILTER(data!$F2:$F1200,(data!$N2:$N1200=jesenski!D222)*(data!$B2:$B1200=jesenski!$A221),""))</f>
        <v>Molekularna biotehnologija</v>
      </c>
      <c r="E223" s="6" t="str" cm="1">
        <f t="array" ref="E223">_xlfn.UNIQUE(_xlfn._xlws.FILTER(data!$F2:$F1200,(data!$N2:$N1200=jesenski!E222)*(data!$B2:$B1200=jesenski!$A221),""))</f>
        <v>Molekularna mikrobiologija</v>
      </c>
      <c r="F223" s="1" t="str" cm="1">
        <f t="array" ref="F223:F224">_xlfn.UNIQUE(_xlfn._xlws.FILTER(data!$F2:$F1200,(data!$N2:$N1200=jesenski!F222)*(data!$B2:$B1200=jesenski!$A221),""))</f>
        <v>Bioinformatika</v>
      </c>
      <c r="G223" s="1" t="str" cm="1">
        <f t="array" ref="G223:G224">_xlfn.UNIQUE(_xlfn._xlws.FILTER(data!$F2:$F1200,(data!$N2:$N1200=jesenski!G222)*(data!$B2:$B1200=jesenski!$A221),""))</f>
        <v>Biokemija III</v>
      </c>
      <c r="H223" s="1" t="str" cm="1">
        <f t="array" ref="H223">_xlfn.UNIQUE(_xlfn._xlws.FILTER(data!$F2:$F1200,(data!$N2:$N1200=jesenski!H222)*(data!$B2:$B1200=jesenski!$A221),""))</f>
        <v>Genomika i molekularna genetika eukariota</v>
      </c>
      <c r="I223" s="1" t="str" cm="1">
        <f t="array" ref="I223:I225">_xlfn.UNIQUE(_xlfn._xlws.FILTER(data!$F2:$F1200,(data!$N2:$N1200=jesenski!I222)*(data!$B2:$B1200=jesenski!$A221),""))</f>
        <v>Metodologija znanstveno-istraživačkog rada</v>
      </c>
      <c r="J223" s="6" t="str" cm="1">
        <f t="array" ref="J223">_xlfn.UNIQUE(_xlfn._xlws.FILTER(data!$F2:$F1200,(data!$N2:$N1200=jesenski!J222)*(data!$B2:$B1200=jesenski!$A221),""))</f>
        <v>Viši praktikum iz biokemije</v>
      </c>
      <c r="L223" s="10" t="str" cm="1">
        <f t="array" ref="L223">_xlfn.UNIQUE(_xlfn._xlws.FILTER(data!$F222:$F1420,(data!$O222:$O1420=jesenski!L222)*(data!$B222:$B1420=jesenski!$A221),""))</f>
        <v>Molekularna biologija stanice</v>
      </c>
      <c r="M223" s="1" t="str" cm="1">
        <f t="array" ref="M223:M225">_xlfn.UNIQUE(_xlfn._xlws.FILTER(data!$F222:$F1420,(data!$O222:$O1420=jesenski!M222)*(data!$B222:$B1420=jesenski!$A221),""))</f>
        <v>Medicinska genetika</v>
      </c>
      <c r="N223" s="1" t="str" cm="1">
        <f t="array" ref="N223:N224">_xlfn.UNIQUE(_xlfn._xlws.FILTER(data!$F222:$F1420,(data!$O222:$O1420=jesenski!N222)*(data!$B222:$B1420=jesenski!$A221),""))</f>
        <v>Epigenetika</v>
      </c>
      <c r="O223" s="1" t="str" cm="1">
        <f t="array" ref="O223">_xlfn.UNIQUE(_xlfn._xlws.FILTER(data!$F222:$F1420,(data!$O222:$O1420=jesenski!O222)*(data!$B222:$B1420=jesenski!$A221),""))</f>
        <v>Molekularna biotehnologija</v>
      </c>
      <c r="P223" s="6" t="str" cm="1">
        <f t="array" ref="P223:P224">_xlfn.UNIQUE(_xlfn._xlws.FILTER(data!$F222:$F1420,(data!$O222:$O1420=jesenski!P222)*(data!$B222:$B1420=jesenski!$A221),""))</f>
        <v>Molekularna mikrobiologija</v>
      </c>
      <c r="Q223" s="1" t="str" cm="1">
        <f t="array" ref="Q223:Q224">_xlfn.UNIQUE(_xlfn._xlws.FILTER(data!$F222:$F1420,(data!$O222:$O1420=jesenski!Q222)*(data!$B222:$B1420=jesenski!$A221),""))</f>
        <v>Bioinformatika</v>
      </c>
      <c r="R223" s="1" t="str" cm="1">
        <f t="array" ref="R223">_xlfn.UNIQUE(_xlfn._xlws.FILTER(data!$F222:$F1420,(data!$O222:$O1420=jesenski!R222)*(data!$B222:$B1420=jesenski!$A221),""))</f>
        <v>Biokemija III</v>
      </c>
      <c r="S223" s="1" t="str" cm="1">
        <f t="array" ref="S223:S224">_xlfn.UNIQUE(_xlfn._xlws.FILTER(data!$F222:$F1420,(data!$O222:$O1420=jesenski!S222)*(data!$B222:$B1420=jesenski!$A221),""))</f>
        <v>Genomika i molekularna genetika eukariota</v>
      </c>
      <c r="T223" s="1" t="str" cm="1">
        <f t="array" ref="T223:T224">_xlfn.UNIQUE(_xlfn._xlws.FILTER(data!$F222:$F1420,(data!$O222:$O1420=jesenski!T222)*(data!$B222:$B1420=jesenski!$A221),""))</f>
        <v>Metodologija znanstveno-istraživačkog rada</v>
      </c>
      <c r="U223" s="6" t="str" cm="1">
        <f t="array" ref="U223:U225">_xlfn.UNIQUE(_xlfn._xlws.FILTER(data!$F222:$F1420,(data!$O222:$O1420=jesenski!U222)*(data!$B222:$B1420=jesenski!$A221),""))</f>
        <v>Viši praktikum iz biokemije</v>
      </c>
    </row>
    <row r="224" spans="1:21" ht="51">
      <c r="A224" s="10" t="str">
        <v>Biologija in silico</v>
      </c>
      <c r="B224" s="1" t="str">
        <v>Uvod u nutricionizam</v>
      </c>
      <c r="C224" s="1" t="str">
        <v>Evolucija čovjeka</v>
      </c>
      <c r="D224" s="1" t="str">
        <v>Kancerogeneza i mutageneza</v>
      </c>
      <c r="E224" s="6"/>
      <c r="F224" s="1" t="str">
        <v>Biostatistika</v>
      </c>
      <c r="G224" s="1" t="str">
        <v>Instrumentalne metode analize</v>
      </c>
      <c r="I224" s="1" t="str">
        <v>Proteomika</v>
      </c>
      <c r="J224" s="6"/>
      <c r="L224" s="10"/>
      <c r="M224" s="1" t="str">
        <v>Uvod u nutricionizam</v>
      </c>
      <c r="N224" s="1" t="str">
        <v>Evolucija čovjeka</v>
      </c>
      <c r="P224" s="6" t="str">
        <v>Modelni organizmi u molekularnoj biologiji</v>
      </c>
      <c r="Q224" s="1" t="str">
        <v>Biostatistika</v>
      </c>
      <c r="S224" s="1" t="str">
        <v>Osnove imunologije</v>
      </c>
      <c r="T224" s="1" t="str">
        <v>Proteomika</v>
      </c>
      <c r="U224" s="6" t="str">
        <v>Razvojna biologija</v>
      </c>
    </row>
    <row r="225" spans="1:21" ht="51">
      <c r="A225" s="10"/>
      <c r="B225" s="1" t="str">
        <v>Virologija</v>
      </c>
      <c r="C225" s="1" t="str">
        <v>Biologija starenja</v>
      </c>
      <c r="E225" s="6"/>
      <c r="I225" s="1" t="str">
        <v>Toxicology</v>
      </c>
      <c r="J225" s="6"/>
      <c r="L225" s="10"/>
      <c r="M225" s="1" t="str">
        <v>Virologija</v>
      </c>
      <c r="P225" s="6"/>
      <c r="U225" s="6" t="str">
        <v>Strojno učenje u bioinformatici i medicini</v>
      </c>
    </row>
    <row r="226" spans="1:21">
      <c r="A226" s="10"/>
      <c r="E226" s="6"/>
      <c r="J226" s="6"/>
      <c r="L226" s="10"/>
      <c r="P226" s="6"/>
      <c r="U226" s="6"/>
    </row>
    <row r="227" spans="1:21">
      <c r="A227" s="10"/>
      <c r="E227" s="6"/>
      <c r="J227" s="6"/>
      <c r="L227" s="10"/>
      <c r="P227" s="6"/>
      <c r="U227" s="6"/>
    </row>
    <row r="228" spans="1:21">
      <c r="A228" s="10"/>
      <c r="E228" s="6"/>
      <c r="J228" s="6"/>
      <c r="L228" s="10"/>
      <c r="P228" s="6"/>
      <c r="U228" s="6"/>
    </row>
    <row r="229" spans="1:21">
      <c r="A229" s="10"/>
      <c r="E229" s="6"/>
      <c r="J229" s="6"/>
      <c r="L229" s="10"/>
      <c r="P229" s="6"/>
      <c r="U229" s="6"/>
    </row>
    <row r="230" spans="1:21">
      <c r="A230" s="10"/>
      <c r="E230" s="6"/>
      <c r="J230" s="6"/>
      <c r="L230" s="10"/>
      <c r="P230" s="6"/>
      <c r="U230" s="6"/>
    </row>
    <row r="231" spans="1:21" ht="16" customHeight="1">
      <c r="A231" s="36" t="s">
        <v>409</v>
      </c>
      <c r="B231" s="37"/>
      <c r="C231" s="37"/>
      <c r="D231" s="37"/>
      <c r="E231" s="37"/>
      <c r="F231" s="37"/>
      <c r="G231" s="37"/>
      <c r="H231" s="37"/>
      <c r="I231" s="37"/>
      <c r="J231" s="38"/>
      <c r="L231" s="36" t="s">
        <v>409</v>
      </c>
      <c r="M231" s="37"/>
      <c r="N231" s="37"/>
      <c r="O231" s="37"/>
      <c r="P231" s="37"/>
      <c r="Q231" s="37"/>
      <c r="R231" s="37"/>
      <c r="S231" s="37"/>
      <c r="T231" s="37"/>
      <c r="U231" s="38"/>
    </row>
    <row r="232" spans="1:21">
      <c r="A232" s="17">
        <f>A$2</f>
        <v>45894</v>
      </c>
      <c r="B232" s="18">
        <f>A232+1</f>
        <v>45895</v>
      </c>
      <c r="C232" s="18">
        <f>B232+1</f>
        <v>45896</v>
      </c>
      <c r="D232" s="18">
        <f>C232+1</f>
        <v>45897</v>
      </c>
      <c r="E232" s="19">
        <f>D232+1</f>
        <v>45898</v>
      </c>
      <c r="F232" s="18">
        <f>E232+3</f>
        <v>45901</v>
      </c>
      <c r="G232" s="18">
        <f>F232+1</f>
        <v>45902</v>
      </c>
      <c r="H232" s="18">
        <f>G232+1</f>
        <v>45903</v>
      </c>
      <c r="I232" s="18">
        <f>H232+1</f>
        <v>45904</v>
      </c>
      <c r="J232" s="19">
        <f>I232+1</f>
        <v>45905</v>
      </c>
      <c r="L232" s="17">
        <f>L$2</f>
        <v>45908</v>
      </c>
      <c r="M232" s="18">
        <f>L232+1</f>
        <v>45909</v>
      </c>
      <c r="N232" s="18">
        <f>M232+1</f>
        <v>45910</v>
      </c>
      <c r="O232" s="18">
        <f>N232+1</f>
        <v>45911</v>
      </c>
      <c r="P232" s="19">
        <f>O232+1</f>
        <v>45912</v>
      </c>
      <c r="Q232" s="18">
        <f>P232+3</f>
        <v>45915</v>
      </c>
      <c r="R232" s="18">
        <f>Q232+1</f>
        <v>45916</v>
      </c>
      <c r="S232" s="18">
        <f>R232+1</f>
        <v>45917</v>
      </c>
      <c r="T232" s="18">
        <f>S232+1</f>
        <v>45918</v>
      </c>
      <c r="U232" s="19">
        <f>T232+1</f>
        <v>45919</v>
      </c>
    </row>
    <row r="233" spans="1:21" ht="51">
      <c r="A233" s="10" t="str" cm="1">
        <f t="array" ref="A233:A234">_xlfn.UNIQUE(_xlfn._xlws.FILTER(data!$F2:$F1200,(data!$N2:$N1200=jesenski!A232)*(data!$B2:$B1200=jesenski!$A231),""))</f>
        <v>Odabrana poglavlja relacijskih baza podataka</v>
      </c>
      <c r="B233" s="1" t="str" cm="1">
        <f t="array" ref="B233">_xlfn.UNIQUE(_xlfn._xlws.FILTER(data!$F2:$F1200,(data!$N2:$N1200=jesenski!B232)*(data!$B2:$B1200=jesenski!$A231),""))</f>
        <v/>
      </c>
      <c r="C233" s="1" t="str" cm="1">
        <f t="array" ref="C233:C234">_xlfn.UNIQUE(_xlfn._xlws.FILTER(data!$F2:$F1200,(data!$N2:$N1200=jesenski!C232)*(data!$B2:$B1200=jesenski!$A231),""))</f>
        <v>Uvod u podatkovnu znanost - primjeri dobre prakse</v>
      </c>
      <c r="D233" s="1" t="str" cm="1">
        <f t="array" ref="D233:D235">_xlfn.UNIQUE(_xlfn._xlws.FILTER(data!$F2:$F1200,(data!$N2:$N1200=jesenski!D232)*(data!$B2:$B1200=jesenski!$A231),""))</f>
        <v>Linearna algebra, optimizacija i statistika</v>
      </c>
      <c r="E233" s="6" t="str" cm="1">
        <f t="array" ref="E233">_xlfn.UNIQUE(_xlfn._xlws.FILTER(data!$F2:$F1200,(data!$N2:$N1200=jesenski!E232)*(data!$B2:$B1200=jesenski!$A231),""))</f>
        <v>Strojno učenje - trendovi i teme istraživanja</v>
      </c>
      <c r="F233" s="1" t="str" cm="1">
        <f t="array" ref="F233:F234">_xlfn.UNIQUE(_xlfn._xlws.FILTER(data!$F2:$F1200,(data!$N2:$N1200=jesenski!F232)*(data!$B2:$B1200=jesenski!$A231),""))</f>
        <v>Projekt - prva godina</v>
      </c>
      <c r="G233" s="1" t="str" cm="1">
        <f t="array" ref="G233:G234">_xlfn.UNIQUE(_xlfn._xlws.FILTER(data!$F2:$F1200,(data!$N2:$N1200=jesenski!G232)*(data!$B2:$B1200=jesenski!$A231),""))</f>
        <v>Strojno učenje</v>
      </c>
      <c r="H233" s="1" t="str" cm="1">
        <f t="array" ref="H233:H234">_xlfn.UNIQUE(_xlfn._xlws.FILTER(data!$F2:$F1200,(data!$N2:$N1200=jesenski!H232)*(data!$B2:$B1200=jesenski!$A231),""))</f>
        <v>Podaci i etika</v>
      </c>
      <c r="I233" s="1" t="str" cm="1">
        <f t="array" ref="I233:I234">_xlfn.UNIQUE(_xlfn._xlws.FILTER(data!$F2:$F1200,(data!$N2:$N1200=jesenski!I232)*(data!$B2:$B1200=jesenski!$A231),""))</f>
        <v>Uvod u podatkovnu znanost</v>
      </c>
      <c r="J233" s="6" t="str" cm="1">
        <f t="array" ref="J233:J234">_xlfn.UNIQUE(_xlfn._xlws.FILTER(data!$F2:$F1200,(data!$N2:$N1200=jesenski!J232)*(data!$B2:$B1200=jesenski!$A231),""))</f>
        <v>Analitika učenja</v>
      </c>
      <c r="L233" s="10" t="str" cm="1">
        <f t="array" ref="L233:L234">_xlfn.UNIQUE(_xlfn._xlws.FILTER(data!$F232:$F1430,(data!$O232:$O1430=jesenski!L232)*(data!$B232:$B1430=jesenski!$A231),""))</f>
        <v>Odabrana poglavlja relacijskih baza podataka</v>
      </c>
      <c r="M233" s="1" t="str" cm="1">
        <f t="array" ref="M233">_xlfn.UNIQUE(_xlfn._xlws.FILTER(data!$F232:$F1430,(data!$O232:$O1430=jesenski!M232)*(data!$B232:$B1430=jesenski!$A231),""))</f>
        <v>Paralelno programiranje</v>
      </c>
      <c r="N233" s="1" t="str" cm="1">
        <f t="array" ref="N233:N234">_xlfn.UNIQUE(_xlfn._xlws.FILTER(data!$F232:$F1430,(data!$O232:$O1430=jesenski!N232)*(data!$B232:$B1430=jesenski!$A231),""))</f>
        <v>Uvod u podatkovnu znanost - primjeri dobre prakse</v>
      </c>
      <c r="O233" s="1" t="str" cm="1">
        <f t="array" ref="O233:O235">_xlfn.UNIQUE(_xlfn._xlws.FILTER(data!$F232:$F1430,(data!$O232:$O1430=jesenski!O232)*(data!$B232:$B1430=jesenski!$A231),""))</f>
        <v>Linearna algebra, optimizacija i statistika</v>
      </c>
      <c r="P233" s="6" t="str" cm="1">
        <f t="array" ref="P233">_xlfn.UNIQUE(_xlfn._xlws.FILTER(data!$F232:$F1430,(data!$O232:$O1430=jesenski!P232)*(data!$B232:$B1430=jesenski!$A231),""))</f>
        <v>Strojno učenje - trendovi i teme istraživanja</v>
      </c>
      <c r="Q233" s="1" t="str" cm="1">
        <f t="array" ref="Q233:Q234">_xlfn.UNIQUE(_xlfn._xlws.FILTER(data!$F232:$F1430,(data!$O232:$O1430=jesenski!Q232)*(data!$B232:$B1430=jesenski!$A231),""))</f>
        <v>Projekt - prva godina</v>
      </c>
      <c r="R233" s="1" t="str" cm="1">
        <f t="array" ref="R233:R234">_xlfn.UNIQUE(_xlfn._xlws.FILTER(data!$F232:$F1430,(data!$O232:$O1430=jesenski!R232)*(data!$B232:$B1430=jesenski!$A231),""))</f>
        <v>Strojno učenje</v>
      </c>
      <c r="S233" s="1" t="str" cm="1">
        <f t="array" ref="S233:S234">_xlfn.UNIQUE(_xlfn._xlws.FILTER(data!$F232:$F1430,(data!$O232:$O1430=jesenski!S232)*(data!$B232:$B1430=jesenski!$A231),""))</f>
        <v>Podaci i etika</v>
      </c>
      <c r="T233" s="1" t="str" cm="1">
        <f t="array" ref="T233:T234">_xlfn.UNIQUE(_xlfn._xlws.FILTER(data!$F232:$F1430,(data!$O232:$O1430=jesenski!T232)*(data!$B232:$B1430=jesenski!$A231),""))</f>
        <v>Uvod u podatkovnu znanost</v>
      </c>
      <c r="U233" s="6" t="str" cm="1">
        <f t="array" ref="U233:U234">_xlfn.UNIQUE(_xlfn._xlws.FILTER(data!$F232:$F1430,(data!$O232:$O1430=jesenski!U232)*(data!$B232:$B1430=jesenski!$A231),""))</f>
        <v>Analitika učenja</v>
      </c>
    </row>
    <row r="234" spans="1:21" ht="34">
      <c r="A234" s="10" t="str">
        <v>Poslovna analitika</v>
      </c>
      <c r="C234" s="1" t="str">
        <v>Analiza mreža</v>
      </c>
      <c r="D234" s="1" t="str">
        <v>Znanstveno programiranje</v>
      </c>
      <c r="E234" s="6"/>
      <c r="F234" s="1" t="str">
        <v>Obrada prirodnog jezika</v>
      </c>
      <c r="G234" s="1" t="str">
        <v>Vizualizacija podataka</v>
      </c>
      <c r="H234" s="1" t="str">
        <v>Algoritmi u bioinformatici</v>
      </c>
      <c r="I234" s="1" t="str">
        <v>Arhitekture neuronskih mreža</v>
      </c>
      <c r="J234" s="6" t="str">
        <v>Diplomski rad - priprema</v>
      </c>
      <c r="L234" s="10" t="str">
        <v>Poslovna analitika</v>
      </c>
      <c r="N234" s="1" t="str">
        <v>Analiza mreža</v>
      </c>
      <c r="O234" s="1" t="str">
        <v>Znanstveno programiranje</v>
      </c>
      <c r="P234" s="6"/>
      <c r="Q234" s="1" t="str">
        <v>Obrada prirodnog jezika</v>
      </c>
      <c r="R234" s="1" t="str">
        <v>Vizualizacija podataka</v>
      </c>
      <c r="S234" s="1" t="str">
        <v>Algoritmi u bioinformatici</v>
      </c>
      <c r="T234" s="1" t="str">
        <v>Arhitekture neuronskih mreža</v>
      </c>
      <c r="U234" s="6" t="str">
        <v>Diplomski rad - priprema</v>
      </c>
    </row>
    <row r="235" spans="1:21" ht="51">
      <c r="A235" s="10"/>
      <c r="D235" s="2" t="str">
        <v>Raspodijeljene i nerelacijske baze podataka</v>
      </c>
      <c r="E235" s="6"/>
      <c r="J235" s="6"/>
      <c r="L235" s="10"/>
      <c r="O235" s="2" t="str">
        <v>Raspodijeljene i nerelacijske baze podataka</v>
      </c>
      <c r="P235" s="6"/>
      <c r="U235" s="6"/>
    </row>
    <row r="236" spans="1:21">
      <c r="A236" s="10"/>
      <c r="E236" s="6"/>
      <c r="J236" s="6"/>
      <c r="L236" s="10"/>
      <c r="P236" s="6"/>
      <c r="U236" s="6"/>
    </row>
    <row r="237" spans="1:21">
      <c r="A237" s="10"/>
      <c r="E237" s="6"/>
      <c r="J237" s="6"/>
      <c r="L237" s="10"/>
      <c r="P237" s="6"/>
      <c r="U237" s="6"/>
    </row>
    <row r="238" spans="1:21">
      <c r="A238" s="10"/>
      <c r="E238" s="6"/>
      <c r="J238" s="6"/>
      <c r="L238" s="10"/>
      <c r="P238" s="6"/>
      <c r="U238" s="6"/>
    </row>
    <row r="239" spans="1:21">
      <c r="A239" s="10"/>
      <c r="E239" s="6"/>
      <c r="J239" s="6"/>
      <c r="L239" s="10"/>
      <c r="P239" s="6"/>
      <c r="U239" s="6"/>
    </row>
    <row r="240" spans="1:21" ht="17" thickBot="1">
      <c r="A240" s="20"/>
      <c r="B240" s="21"/>
      <c r="C240" s="21"/>
      <c r="D240" s="21"/>
      <c r="E240" s="22"/>
      <c r="F240" s="21"/>
      <c r="G240" s="21"/>
      <c r="H240" s="21"/>
      <c r="I240" s="21"/>
      <c r="J240" s="22"/>
      <c r="L240" s="20"/>
      <c r="M240" s="21"/>
      <c r="N240" s="21"/>
      <c r="O240" s="21"/>
      <c r="P240" s="22"/>
      <c r="Q240" s="21"/>
      <c r="R240" s="21"/>
      <c r="S240" s="21"/>
      <c r="T240" s="21"/>
      <c r="U240" s="22"/>
    </row>
  </sheetData>
  <mergeCells count="48">
    <mergeCell ref="L201:U201"/>
    <mergeCell ref="L211:U211"/>
    <mergeCell ref="L221:U221"/>
    <mergeCell ref="L231:U231"/>
    <mergeCell ref="L151:U151"/>
    <mergeCell ref="L161:U161"/>
    <mergeCell ref="L171:U171"/>
    <mergeCell ref="L181:U181"/>
    <mergeCell ref="L191:U191"/>
    <mergeCell ref="L101:U101"/>
    <mergeCell ref="L111:U111"/>
    <mergeCell ref="L121:U121"/>
    <mergeCell ref="L131:U131"/>
    <mergeCell ref="L141:U141"/>
    <mergeCell ref="L51:U51"/>
    <mergeCell ref="L61:U61"/>
    <mergeCell ref="L71:U71"/>
    <mergeCell ref="L81:U81"/>
    <mergeCell ref="L91:U91"/>
    <mergeCell ref="L1:U1"/>
    <mergeCell ref="L11:U11"/>
    <mergeCell ref="L21:U21"/>
    <mergeCell ref="L31:U31"/>
    <mergeCell ref="L41:U41"/>
    <mergeCell ref="A111:J111"/>
    <mergeCell ref="A1:J1"/>
    <mergeCell ref="A11:J11"/>
    <mergeCell ref="A21:J21"/>
    <mergeCell ref="A31:J31"/>
    <mergeCell ref="A41:J41"/>
    <mergeCell ref="A51:J51"/>
    <mergeCell ref="A61:J61"/>
    <mergeCell ref="A71:J71"/>
    <mergeCell ref="A81:J81"/>
    <mergeCell ref="A91:J91"/>
    <mergeCell ref="A101:J101"/>
    <mergeCell ref="A231:J231"/>
    <mergeCell ref="A121:J121"/>
    <mergeCell ref="A131:J131"/>
    <mergeCell ref="A141:J141"/>
    <mergeCell ref="A151:J151"/>
    <mergeCell ref="A161:J161"/>
    <mergeCell ref="A171:J171"/>
    <mergeCell ref="A181:J181"/>
    <mergeCell ref="A191:J191"/>
    <mergeCell ref="A201:J201"/>
    <mergeCell ref="A211:J211"/>
    <mergeCell ref="A221:J221"/>
  </mergeCells>
  <pageMargins left="0.7" right="0.7" top="0.75" bottom="0.75" header="0.3" footer="0.3"/>
  <pageSetup paperSize="9" orientation="portrait" horizontalDpi="0" verticalDpi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138"/>
  <sheetViews>
    <sheetView tabSelected="1" zoomScale="120" zoomScaleNormal="120" workbookViewId="0">
      <selection activeCell="F106" sqref="F106"/>
    </sheetView>
  </sheetViews>
  <sheetFormatPr baseColWidth="10" defaultColWidth="10.6640625" defaultRowHeight="16"/>
  <cols>
    <col min="1" max="1" width="7" customWidth="1"/>
    <col min="2" max="2" width="16.1640625" customWidth="1"/>
    <col min="3" max="3" width="10" customWidth="1"/>
    <col min="4" max="4" width="5.6640625" customWidth="1"/>
    <col min="5" max="5" width="7.6640625" customWidth="1"/>
    <col min="6" max="6" width="38.83203125" customWidth="1"/>
    <col min="7" max="7" width="10.6640625" customWidth="1"/>
    <col min="9" max="9" width="8.6640625" customWidth="1"/>
    <col min="10" max="15" width="12.83203125" customWidth="1"/>
    <col min="16" max="19" width="13.1640625" customWidth="1"/>
  </cols>
  <sheetData>
    <row r="1" spans="1:19" s="14" customFormat="1" ht="20" customHeight="1">
      <c r="A1" s="15" t="s">
        <v>1</v>
      </c>
      <c r="B1" s="15" t="s">
        <v>0</v>
      </c>
      <c r="C1" s="15" t="s">
        <v>451</v>
      </c>
      <c r="D1" s="15" t="s">
        <v>2</v>
      </c>
      <c r="E1" s="15" t="s">
        <v>3</v>
      </c>
      <c r="F1" s="28" t="s">
        <v>452</v>
      </c>
      <c r="G1" s="15" t="s">
        <v>427</v>
      </c>
      <c r="H1" s="15" t="s">
        <v>4</v>
      </c>
      <c r="I1" s="15" t="s">
        <v>429</v>
      </c>
      <c r="J1" s="15" t="s">
        <v>421</v>
      </c>
      <c r="K1" s="15" t="s">
        <v>422</v>
      </c>
      <c r="L1" s="15" t="s">
        <v>423</v>
      </c>
      <c r="M1" s="15" t="s">
        <v>424</v>
      </c>
      <c r="N1" s="15" t="s">
        <v>425</v>
      </c>
      <c r="O1" s="15" t="s">
        <v>426</v>
      </c>
    </row>
    <row r="2" spans="1:19">
      <c r="A2" s="23" t="s">
        <v>419</v>
      </c>
      <c r="B2" s="23" t="s">
        <v>5</v>
      </c>
      <c r="C2" s="23"/>
      <c r="D2" s="23">
        <v>1</v>
      </c>
      <c r="E2" s="23" t="s">
        <v>6</v>
      </c>
      <c r="F2" s="23" t="s">
        <v>7</v>
      </c>
      <c r="G2" s="23">
        <f t="shared" ref="G2:G65" si="0">COUNTIF(H:H,H2)</f>
        <v>3</v>
      </c>
      <c r="H2" s="23">
        <v>201502</v>
      </c>
      <c r="I2" s="29" t="s">
        <v>430</v>
      </c>
      <c r="J2" s="24">
        <v>45694</v>
      </c>
      <c r="K2" s="24">
        <f t="shared" ref="K2:K8" si="1">J2+14</f>
        <v>45708</v>
      </c>
      <c r="L2" s="24"/>
      <c r="M2" s="24">
        <v>45841</v>
      </c>
      <c r="N2" s="24">
        <v>45902</v>
      </c>
      <c r="O2" s="24"/>
      <c r="P2" s="24"/>
      <c r="Q2" s="24"/>
      <c r="R2" s="23"/>
      <c r="S2" s="23"/>
    </row>
    <row r="3" spans="1:19">
      <c r="A3" s="23" t="s">
        <v>419</v>
      </c>
      <c r="B3" s="23" t="s">
        <v>5</v>
      </c>
      <c r="C3" s="23"/>
      <c r="D3" s="23">
        <v>1</v>
      </c>
      <c r="E3" s="23" t="s">
        <v>6</v>
      </c>
      <c r="F3" s="23" t="s">
        <v>8</v>
      </c>
      <c r="G3" s="23">
        <f t="shared" si="0"/>
        <v>2</v>
      </c>
      <c r="H3" s="23">
        <v>133974</v>
      </c>
      <c r="I3" s="29" t="s">
        <v>430</v>
      </c>
      <c r="J3" s="24">
        <v>45692</v>
      </c>
      <c r="K3" s="24">
        <f t="shared" si="1"/>
        <v>45706</v>
      </c>
      <c r="L3" s="23"/>
      <c r="M3" s="23"/>
      <c r="N3" s="24">
        <v>45894</v>
      </c>
      <c r="O3" s="24">
        <f t="shared" ref="O3:O34" si="2">N3+14</f>
        <v>45908</v>
      </c>
      <c r="P3" s="24"/>
      <c r="Q3" s="24"/>
      <c r="R3" s="23"/>
      <c r="S3" s="23"/>
    </row>
    <row r="4" spans="1:19">
      <c r="A4" s="23" t="s">
        <v>419</v>
      </c>
      <c r="B4" s="23" t="s">
        <v>5</v>
      </c>
      <c r="C4" s="23"/>
      <c r="D4" s="23">
        <v>1</v>
      </c>
      <c r="E4" s="23" t="s">
        <v>6</v>
      </c>
      <c r="F4" s="23" t="s">
        <v>9</v>
      </c>
      <c r="G4" s="23">
        <f t="shared" si="0"/>
        <v>1</v>
      </c>
      <c r="H4" s="23">
        <v>201554</v>
      </c>
      <c r="I4" s="29" t="s">
        <v>430</v>
      </c>
      <c r="J4" s="24">
        <v>45695</v>
      </c>
      <c r="K4" s="24">
        <f t="shared" si="1"/>
        <v>45709</v>
      </c>
      <c r="L4" s="23"/>
      <c r="M4" s="23"/>
      <c r="N4" s="24">
        <v>45902</v>
      </c>
      <c r="O4" s="24">
        <f t="shared" si="2"/>
        <v>45916</v>
      </c>
      <c r="P4" s="24"/>
      <c r="Q4" s="24"/>
      <c r="R4" s="23"/>
      <c r="S4" s="23"/>
    </row>
    <row r="5" spans="1:19">
      <c r="A5" s="23" t="s">
        <v>419</v>
      </c>
      <c r="B5" s="23" t="s">
        <v>5</v>
      </c>
      <c r="C5" s="23"/>
      <c r="D5" s="23">
        <v>1</v>
      </c>
      <c r="E5" s="23" t="s">
        <v>6</v>
      </c>
      <c r="F5" s="23" t="s">
        <v>10</v>
      </c>
      <c r="G5" s="23">
        <f t="shared" si="0"/>
        <v>2</v>
      </c>
      <c r="H5" s="23">
        <v>133973</v>
      </c>
      <c r="I5" s="29" t="s">
        <v>430</v>
      </c>
      <c r="J5" s="24">
        <v>45702</v>
      </c>
      <c r="K5" s="24">
        <f t="shared" si="1"/>
        <v>45716</v>
      </c>
      <c r="L5" s="23"/>
      <c r="M5" s="23"/>
      <c r="N5" s="24">
        <v>45905</v>
      </c>
      <c r="O5" s="24">
        <f t="shared" si="2"/>
        <v>45919</v>
      </c>
      <c r="P5" s="24"/>
      <c r="Q5" s="24"/>
      <c r="R5" s="23"/>
      <c r="S5" s="23"/>
    </row>
    <row r="6" spans="1:19">
      <c r="A6" s="23" t="s">
        <v>419</v>
      </c>
      <c r="B6" s="23" t="s">
        <v>5</v>
      </c>
      <c r="C6" s="23"/>
      <c r="D6" s="23">
        <v>1</v>
      </c>
      <c r="E6" s="23" t="s">
        <v>11</v>
      </c>
      <c r="F6" s="23" t="s">
        <v>12</v>
      </c>
      <c r="G6" s="23">
        <f t="shared" si="0"/>
        <v>1</v>
      </c>
      <c r="H6" s="23">
        <v>201579</v>
      </c>
      <c r="I6" s="29" t="s">
        <v>430</v>
      </c>
      <c r="J6" s="24">
        <v>45691</v>
      </c>
      <c r="K6" s="24">
        <f t="shared" si="1"/>
        <v>45705</v>
      </c>
      <c r="L6" s="23"/>
      <c r="M6" s="23"/>
      <c r="N6" s="24">
        <v>45901</v>
      </c>
      <c r="O6" s="24">
        <f t="shared" si="2"/>
        <v>45915</v>
      </c>
      <c r="P6" s="24"/>
      <c r="Q6" s="24"/>
      <c r="R6" s="23"/>
      <c r="S6" s="23"/>
    </row>
    <row r="7" spans="1:19">
      <c r="A7" s="23" t="s">
        <v>419</v>
      </c>
      <c r="B7" s="23" t="s">
        <v>5</v>
      </c>
      <c r="C7" s="23"/>
      <c r="D7" s="23">
        <v>1</v>
      </c>
      <c r="E7" s="23" t="s">
        <v>11</v>
      </c>
      <c r="F7" s="23" t="s">
        <v>13</v>
      </c>
      <c r="G7" s="23">
        <f t="shared" si="0"/>
        <v>1</v>
      </c>
      <c r="H7" s="23">
        <v>173098</v>
      </c>
      <c r="I7" s="29" t="s">
        <v>430</v>
      </c>
      <c r="J7" s="24">
        <v>45701</v>
      </c>
      <c r="K7" s="24">
        <f t="shared" si="1"/>
        <v>45715</v>
      </c>
      <c r="L7" s="23"/>
      <c r="M7" s="23"/>
      <c r="N7" s="24">
        <v>45898</v>
      </c>
      <c r="O7" s="24">
        <f t="shared" si="2"/>
        <v>45912</v>
      </c>
      <c r="P7" s="24"/>
      <c r="Q7" s="24"/>
      <c r="R7" s="23"/>
      <c r="S7" s="23"/>
    </row>
    <row r="8" spans="1:19">
      <c r="A8" s="23" t="s">
        <v>419</v>
      </c>
      <c r="B8" s="23" t="s">
        <v>5</v>
      </c>
      <c r="C8" s="23"/>
      <c r="D8" s="23">
        <v>1</v>
      </c>
      <c r="E8" s="23" t="s">
        <v>11</v>
      </c>
      <c r="F8" s="23" t="s">
        <v>14</v>
      </c>
      <c r="G8" s="23">
        <f t="shared" si="0"/>
        <v>2</v>
      </c>
      <c r="H8" s="23">
        <v>173165</v>
      </c>
      <c r="I8" s="29" t="s">
        <v>430</v>
      </c>
      <c r="J8" s="24">
        <v>45698</v>
      </c>
      <c r="K8" s="24">
        <f t="shared" si="1"/>
        <v>45712</v>
      </c>
      <c r="L8" s="23"/>
      <c r="M8" s="23"/>
      <c r="N8" s="24">
        <v>45894</v>
      </c>
      <c r="O8" s="24">
        <f t="shared" si="2"/>
        <v>45908</v>
      </c>
      <c r="P8" s="24"/>
      <c r="Q8" s="24"/>
      <c r="R8" s="24"/>
      <c r="S8" s="24"/>
    </row>
    <row r="9" spans="1:19">
      <c r="A9" s="23" t="s">
        <v>419</v>
      </c>
      <c r="B9" s="23" t="s">
        <v>5</v>
      </c>
      <c r="C9" s="23"/>
      <c r="D9" s="23">
        <v>2</v>
      </c>
      <c r="E9" s="23" t="s">
        <v>6</v>
      </c>
      <c r="F9" s="23" t="s">
        <v>15</v>
      </c>
      <c r="G9" s="23">
        <f t="shared" si="0"/>
        <v>1</v>
      </c>
      <c r="H9" s="23">
        <v>201630</v>
      </c>
      <c r="I9" s="29" t="s">
        <v>430</v>
      </c>
      <c r="J9" s="24"/>
      <c r="K9" s="24"/>
      <c r="L9" s="24">
        <v>45835</v>
      </c>
      <c r="M9" s="24">
        <f t="shared" ref="M9:M16" si="3">L9+14</f>
        <v>45849</v>
      </c>
      <c r="N9" s="24">
        <v>45903</v>
      </c>
      <c r="O9" s="24">
        <f t="shared" si="2"/>
        <v>45917</v>
      </c>
      <c r="P9" s="24"/>
      <c r="Q9" s="24"/>
      <c r="R9" s="24"/>
      <c r="S9" s="24"/>
    </row>
    <row r="10" spans="1:19">
      <c r="A10" s="23" t="s">
        <v>419</v>
      </c>
      <c r="B10" s="23" t="s">
        <v>5</v>
      </c>
      <c r="C10" s="23"/>
      <c r="D10" s="23">
        <v>2</v>
      </c>
      <c r="E10" s="23" t="s">
        <v>6</v>
      </c>
      <c r="F10" s="23" t="s">
        <v>16</v>
      </c>
      <c r="G10" s="23">
        <f t="shared" si="0"/>
        <v>2</v>
      </c>
      <c r="H10" s="23">
        <v>79340</v>
      </c>
      <c r="I10" s="29" t="s">
        <v>430</v>
      </c>
      <c r="J10" s="24"/>
      <c r="K10" s="24"/>
      <c r="L10" s="24">
        <v>45832</v>
      </c>
      <c r="M10" s="24">
        <f t="shared" si="3"/>
        <v>45846</v>
      </c>
      <c r="N10" s="24">
        <v>45903</v>
      </c>
      <c r="O10" s="24">
        <f t="shared" si="2"/>
        <v>45917</v>
      </c>
      <c r="P10" s="24"/>
      <c r="Q10" s="24"/>
      <c r="R10" s="23"/>
      <c r="S10" s="23"/>
    </row>
    <row r="11" spans="1:19">
      <c r="A11" s="23" t="s">
        <v>419</v>
      </c>
      <c r="B11" s="23" t="s">
        <v>5</v>
      </c>
      <c r="C11" s="23"/>
      <c r="D11" s="23">
        <v>2</v>
      </c>
      <c r="E11" s="23" t="s">
        <v>6</v>
      </c>
      <c r="F11" s="23" t="s">
        <v>17</v>
      </c>
      <c r="G11" s="23">
        <f t="shared" si="0"/>
        <v>2</v>
      </c>
      <c r="H11" s="23">
        <v>201503</v>
      </c>
      <c r="I11" s="29" t="s">
        <v>430</v>
      </c>
      <c r="J11" s="24"/>
      <c r="K11" s="24"/>
      <c r="L11" s="24">
        <v>45826</v>
      </c>
      <c r="M11" s="24">
        <f t="shared" si="3"/>
        <v>45840</v>
      </c>
      <c r="N11" s="24">
        <v>45895</v>
      </c>
      <c r="O11" s="24">
        <f t="shared" si="2"/>
        <v>45909</v>
      </c>
      <c r="P11" s="24"/>
      <c r="Q11" s="24"/>
      <c r="R11" s="23"/>
      <c r="S11" s="23"/>
    </row>
    <row r="12" spans="1:19">
      <c r="A12" s="23" t="s">
        <v>419</v>
      </c>
      <c r="B12" s="23" t="s">
        <v>5</v>
      </c>
      <c r="C12" s="23"/>
      <c r="D12" s="23">
        <v>2</v>
      </c>
      <c r="E12" s="23" t="s">
        <v>6</v>
      </c>
      <c r="F12" s="23" t="s">
        <v>18</v>
      </c>
      <c r="G12" s="23">
        <f t="shared" si="0"/>
        <v>5</v>
      </c>
      <c r="H12" s="23">
        <v>60384</v>
      </c>
      <c r="I12" s="29" t="s">
        <v>430</v>
      </c>
      <c r="J12" s="24"/>
      <c r="K12" s="24"/>
      <c r="L12" s="24">
        <v>45824</v>
      </c>
      <c r="M12" s="24">
        <f t="shared" si="3"/>
        <v>45838</v>
      </c>
      <c r="N12" s="24">
        <v>45895</v>
      </c>
      <c r="O12" s="24">
        <f t="shared" si="2"/>
        <v>45909</v>
      </c>
      <c r="P12" s="24"/>
      <c r="Q12" s="24"/>
      <c r="R12" s="23"/>
      <c r="S12" s="23"/>
    </row>
    <row r="13" spans="1:19">
      <c r="A13" s="23" t="s">
        <v>419</v>
      </c>
      <c r="B13" s="23" t="s">
        <v>5</v>
      </c>
      <c r="C13" s="23"/>
      <c r="D13" s="23">
        <v>2</v>
      </c>
      <c r="E13" s="23" t="s">
        <v>6</v>
      </c>
      <c r="F13" s="23" t="s">
        <v>19</v>
      </c>
      <c r="G13" s="23">
        <f t="shared" si="0"/>
        <v>1</v>
      </c>
      <c r="H13" s="23">
        <v>201568</v>
      </c>
      <c r="I13" s="29" t="s">
        <v>430</v>
      </c>
      <c r="J13" s="24"/>
      <c r="K13" s="24"/>
      <c r="L13" s="24">
        <v>45828</v>
      </c>
      <c r="M13" s="24">
        <f t="shared" si="3"/>
        <v>45842</v>
      </c>
      <c r="N13" s="24">
        <v>45897</v>
      </c>
      <c r="O13" s="24">
        <f t="shared" si="2"/>
        <v>45911</v>
      </c>
      <c r="P13" s="24"/>
      <c r="Q13" s="24"/>
      <c r="R13" s="23"/>
      <c r="S13" s="23"/>
    </row>
    <row r="14" spans="1:19">
      <c r="A14" s="23" t="s">
        <v>419</v>
      </c>
      <c r="B14" s="23" t="s">
        <v>5</v>
      </c>
      <c r="C14" s="23"/>
      <c r="D14" s="23">
        <v>2</v>
      </c>
      <c r="E14" s="23" t="s">
        <v>11</v>
      </c>
      <c r="F14" s="23" t="s">
        <v>20</v>
      </c>
      <c r="G14" s="23">
        <f t="shared" si="0"/>
        <v>1</v>
      </c>
      <c r="H14" s="23">
        <v>201581</v>
      </c>
      <c r="I14" s="29" t="s">
        <v>430</v>
      </c>
      <c r="J14" s="24"/>
      <c r="K14" s="24"/>
      <c r="L14" s="24">
        <v>45834</v>
      </c>
      <c r="M14" s="24">
        <f>L14+14</f>
        <v>45848</v>
      </c>
      <c r="N14" s="24">
        <v>45904</v>
      </c>
      <c r="O14" s="24">
        <f t="shared" si="2"/>
        <v>45918</v>
      </c>
      <c r="P14" s="24"/>
      <c r="Q14" s="24"/>
      <c r="R14" s="23"/>
      <c r="S14" s="23"/>
    </row>
    <row r="15" spans="1:19">
      <c r="A15" s="23" t="s">
        <v>419</v>
      </c>
      <c r="B15" s="23" t="s">
        <v>5</v>
      </c>
      <c r="C15" s="23"/>
      <c r="D15" s="23">
        <v>2</v>
      </c>
      <c r="E15" s="23" t="s">
        <v>11</v>
      </c>
      <c r="F15" s="23" t="s">
        <v>21</v>
      </c>
      <c r="G15" s="23">
        <f t="shared" si="0"/>
        <v>2</v>
      </c>
      <c r="H15" s="23">
        <v>173171</v>
      </c>
      <c r="I15" s="29" t="s">
        <v>430</v>
      </c>
      <c r="J15" s="24"/>
      <c r="K15" s="24"/>
      <c r="L15" s="24">
        <v>45825</v>
      </c>
      <c r="M15" s="24">
        <f t="shared" si="3"/>
        <v>45839</v>
      </c>
      <c r="N15" s="24">
        <v>45905</v>
      </c>
      <c r="O15" s="24">
        <f t="shared" si="2"/>
        <v>45919</v>
      </c>
      <c r="P15" s="24"/>
      <c r="Q15" s="24"/>
      <c r="R15" s="23"/>
      <c r="S15" s="23"/>
    </row>
    <row r="16" spans="1:19">
      <c r="A16" s="23" t="s">
        <v>419</v>
      </c>
      <c r="B16" s="23" t="s">
        <v>5</v>
      </c>
      <c r="C16" s="23"/>
      <c r="D16" s="23">
        <v>2</v>
      </c>
      <c r="E16" s="23" t="s">
        <v>11</v>
      </c>
      <c r="F16" s="23" t="s">
        <v>22</v>
      </c>
      <c r="G16" s="23">
        <f t="shared" si="0"/>
        <v>3</v>
      </c>
      <c r="H16" s="23">
        <v>134027</v>
      </c>
      <c r="I16" s="29" t="s">
        <v>430</v>
      </c>
      <c r="J16" s="24"/>
      <c r="K16" s="24"/>
      <c r="L16" s="24">
        <v>45831</v>
      </c>
      <c r="M16" s="24">
        <f t="shared" si="3"/>
        <v>45845</v>
      </c>
      <c r="N16" s="24">
        <v>45894</v>
      </c>
      <c r="O16" s="24">
        <f t="shared" si="2"/>
        <v>45908</v>
      </c>
      <c r="P16" s="24"/>
      <c r="Q16" s="24"/>
      <c r="R16" s="24"/>
      <c r="S16" s="24"/>
    </row>
    <row r="17" spans="1:19">
      <c r="A17" s="23" t="s">
        <v>419</v>
      </c>
      <c r="B17" s="23" t="s">
        <v>5</v>
      </c>
      <c r="C17" s="23"/>
      <c r="D17" s="23">
        <v>3</v>
      </c>
      <c r="E17" s="23" t="s">
        <v>6</v>
      </c>
      <c r="F17" s="23" t="s">
        <v>23</v>
      </c>
      <c r="G17" s="23">
        <f t="shared" si="0"/>
        <v>1</v>
      </c>
      <c r="H17" s="23">
        <v>212263</v>
      </c>
      <c r="I17" s="29" t="s">
        <v>430</v>
      </c>
      <c r="J17" s="24">
        <v>45693</v>
      </c>
      <c r="K17" s="24">
        <f t="shared" ref="K17:K27" si="4">J17+14</f>
        <v>45707</v>
      </c>
      <c r="L17" s="23"/>
      <c r="M17" s="23"/>
      <c r="N17" s="24">
        <v>45901</v>
      </c>
      <c r="O17" s="24">
        <f t="shared" si="2"/>
        <v>45915</v>
      </c>
      <c r="P17" s="24"/>
      <c r="Q17" s="24"/>
      <c r="R17" s="24"/>
      <c r="S17" s="24"/>
    </row>
    <row r="18" spans="1:19">
      <c r="A18" s="23" t="s">
        <v>419</v>
      </c>
      <c r="B18" s="23" t="s">
        <v>5</v>
      </c>
      <c r="C18" s="23"/>
      <c r="D18" s="23">
        <v>3</v>
      </c>
      <c r="E18" s="23" t="s">
        <v>6</v>
      </c>
      <c r="F18" s="23" t="s">
        <v>25</v>
      </c>
      <c r="G18" s="23">
        <f t="shared" si="0"/>
        <v>2</v>
      </c>
      <c r="H18" s="23">
        <v>133979</v>
      </c>
      <c r="I18" s="29" t="s">
        <v>430</v>
      </c>
      <c r="J18" s="24">
        <v>45691</v>
      </c>
      <c r="K18" s="24">
        <f t="shared" si="4"/>
        <v>45705</v>
      </c>
      <c r="L18" s="23"/>
      <c r="M18" s="23"/>
      <c r="N18" s="24">
        <v>45894</v>
      </c>
      <c r="O18" s="24">
        <f t="shared" si="2"/>
        <v>45908</v>
      </c>
      <c r="P18" s="24"/>
      <c r="Q18" s="24"/>
      <c r="R18" s="23"/>
      <c r="S18" s="23"/>
    </row>
    <row r="19" spans="1:19">
      <c r="A19" s="23" t="s">
        <v>419</v>
      </c>
      <c r="B19" s="23" t="s">
        <v>5</v>
      </c>
      <c r="C19" s="23"/>
      <c r="D19" s="23">
        <v>3</v>
      </c>
      <c r="E19" s="23" t="s">
        <v>6</v>
      </c>
      <c r="F19" s="23" t="s">
        <v>26</v>
      </c>
      <c r="G19" s="23">
        <f t="shared" si="0"/>
        <v>4</v>
      </c>
      <c r="H19" s="23">
        <v>133755</v>
      </c>
      <c r="I19" s="29" t="s">
        <v>430</v>
      </c>
      <c r="J19" s="24">
        <v>45699</v>
      </c>
      <c r="K19" s="24">
        <f t="shared" si="4"/>
        <v>45713</v>
      </c>
      <c r="L19" s="23"/>
      <c r="M19" s="23"/>
      <c r="N19" s="24">
        <v>45903</v>
      </c>
      <c r="O19" s="24">
        <f t="shared" si="2"/>
        <v>45917</v>
      </c>
      <c r="P19" s="24"/>
      <c r="Q19" s="24"/>
      <c r="R19" s="23"/>
      <c r="S19" s="23"/>
    </row>
    <row r="20" spans="1:19">
      <c r="A20" s="23" t="s">
        <v>419</v>
      </c>
      <c r="B20" s="23" t="s">
        <v>5</v>
      </c>
      <c r="C20" s="23"/>
      <c r="D20" s="23">
        <v>3</v>
      </c>
      <c r="E20" s="23" t="s">
        <v>6</v>
      </c>
      <c r="F20" s="23" t="s">
        <v>27</v>
      </c>
      <c r="G20" s="23">
        <f t="shared" si="0"/>
        <v>2</v>
      </c>
      <c r="H20" s="23">
        <v>227847</v>
      </c>
      <c r="I20" s="29" t="s">
        <v>430</v>
      </c>
      <c r="J20" s="24">
        <v>45700</v>
      </c>
      <c r="K20" s="24">
        <f t="shared" si="4"/>
        <v>45714</v>
      </c>
      <c r="L20" s="23"/>
      <c r="M20" s="23"/>
      <c r="N20" s="24">
        <v>45902</v>
      </c>
      <c r="O20" s="24">
        <f t="shared" si="2"/>
        <v>45916</v>
      </c>
      <c r="P20" s="24"/>
      <c r="Q20" s="24"/>
      <c r="R20" s="24"/>
      <c r="S20" s="24"/>
    </row>
    <row r="21" spans="1:19">
      <c r="A21" s="23" t="s">
        <v>419</v>
      </c>
      <c r="B21" s="23" t="s">
        <v>5</v>
      </c>
      <c r="C21" s="23"/>
      <c r="D21" s="23">
        <v>3</v>
      </c>
      <c r="E21" s="23" t="s">
        <v>6</v>
      </c>
      <c r="F21" s="23" t="s">
        <v>28</v>
      </c>
      <c r="G21" s="23">
        <f t="shared" si="0"/>
        <v>1</v>
      </c>
      <c r="H21" s="23">
        <v>240181</v>
      </c>
      <c r="I21" s="29" t="s">
        <v>430</v>
      </c>
      <c r="J21" s="24">
        <v>45701</v>
      </c>
      <c r="K21" s="24">
        <f t="shared" si="4"/>
        <v>45715</v>
      </c>
      <c r="L21" s="23"/>
      <c r="M21" s="23"/>
      <c r="N21" s="24">
        <v>45897</v>
      </c>
      <c r="O21" s="24">
        <f t="shared" si="2"/>
        <v>45911</v>
      </c>
      <c r="P21" s="24"/>
      <c r="Q21" s="24"/>
      <c r="R21" s="23"/>
      <c r="S21" s="23"/>
    </row>
    <row r="22" spans="1:19">
      <c r="A22" s="23" t="s">
        <v>419</v>
      </c>
      <c r="B22" s="23" t="s">
        <v>5</v>
      </c>
      <c r="C22" s="23"/>
      <c r="D22" s="23">
        <v>3</v>
      </c>
      <c r="E22" s="23" t="s">
        <v>6</v>
      </c>
      <c r="F22" s="23" t="s">
        <v>29</v>
      </c>
      <c r="G22" s="23">
        <f t="shared" si="0"/>
        <v>1</v>
      </c>
      <c r="H22" s="23">
        <v>212264</v>
      </c>
      <c r="I22" s="29" t="s">
        <v>430</v>
      </c>
      <c r="J22" s="24">
        <v>45702</v>
      </c>
      <c r="K22" s="24">
        <f t="shared" si="4"/>
        <v>45716</v>
      </c>
      <c r="L22" s="23"/>
      <c r="M22" s="23"/>
      <c r="N22" s="24">
        <v>45897</v>
      </c>
      <c r="O22" s="24">
        <f t="shared" si="2"/>
        <v>45911</v>
      </c>
      <c r="P22" s="24"/>
      <c r="Q22" s="24"/>
      <c r="R22" s="24"/>
      <c r="S22" s="24"/>
    </row>
    <row r="23" spans="1:19">
      <c r="A23" s="23" t="s">
        <v>419</v>
      </c>
      <c r="B23" s="23" t="s">
        <v>5</v>
      </c>
      <c r="C23" s="23"/>
      <c r="D23" s="23">
        <v>3</v>
      </c>
      <c r="E23" s="23" t="s">
        <v>11</v>
      </c>
      <c r="F23" s="23" t="s">
        <v>30</v>
      </c>
      <c r="G23" s="23">
        <f t="shared" si="0"/>
        <v>1</v>
      </c>
      <c r="H23" s="23">
        <v>212270</v>
      </c>
      <c r="I23" s="29" t="s">
        <v>430</v>
      </c>
      <c r="J23" s="24">
        <v>45695</v>
      </c>
      <c r="K23" s="24">
        <f t="shared" si="4"/>
        <v>45709</v>
      </c>
      <c r="L23" s="23"/>
      <c r="M23" s="23"/>
      <c r="N23" s="24">
        <v>45895</v>
      </c>
      <c r="O23" s="24">
        <f t="shared" si="2"/>
        <v>45909</v>
      </c>
      <c r="P23" s="24"/>
      <c r="Q23" s="24"/>
      <c r="R23" s="24"/>
      <c r="S23" s="24"/>
    </row>
    <row r="24" spans="1:19">
      <c r="A24" s="23" t="s">
        <v>419</v>
      </c>
      <c r="B24" s="23" t="s">
        <v>5</v>
      </c>
      <c r="C24" s="23"/>
      <c r="D24" s="23">
        <v>3</v>
      </c>
      <c r="E24" s="23" t="s">
        <v>11</v>
      </c>
      <c r="F24" s="23" t="s">
        <v>24</v>
      </c>
      <c r="G24" s="23">
        <f t="shared" si="0"/>
        <v>1</v>
      </c>
      <c r="H24" s="23">
        <v>275619</v>
      </c>
      <c r="I24" s="29" t="s">
        <v>430</v>
      </c>
      <c r="J24" s="24">
        <v>45693</v>
      </c>
      <c r="K24" s="24">
        <f t="shared" si="4"/>
        <v>45707</v>
      </c>
      <c r="L24" s="23"/>
      <c r="M24" s="23"/>
      <c r="N24" s="24">
        <v>45901</v>
      </c>
      <c r="O24" s="24">
        <f t="shared" si="2"/>
        <v>45915</v>
      </c>
      <c r="P24" s="24"/>
      <c r="Q24" s="24"/>
      <c r="R24" s="23"/>
      <c r="S24" s="23"/>
    </row>
    <row r="25" spans="1:19">
      <c r="A25" s="23" t="s">
        <v>419</v>
      </c>
      <c r="B25" s="23" t="s">
        <v>5</v>
      </c>
      <c r="C25" s="23"/>
      <c r="D25" s="23">
        <v>3</v>
      </c>
      <c r="E25" s="23" t="s">
        <v>11</v>
      </c>
      <c r="F25" s="23" t="s">
        <v>31</v>
      </c>
      <c r="G25" s="23">
        <f t="shared" si="0"/>
        <v>1</v>
      </c>
      <c r="H25" s="23">
        <v>212274</v>
      </c>
      <c r="I25" s="29" t="s">
        <v>430</v>
      </c>
      <c r="J25" s="24">
        <v>45692</v>
      </c>
      <c r="K25" s="24">
        <f t="shared" si="4"/>
        <v>45706</v>
      </c>
      <c r="L25" s="23"/>
      <c r="M25" s="23"/>
      <c r="N25" s="24">
        <v>45895</v>
      </c>
      <c r="O25" s="24">
        <f t="shared" si="2"/>
        <v>45909</v>
      </c>
      <c r="P25" s="24"/>
      <c r="Q25" s="24"/>
      <c r="R25" s="24"/>
      <c r="S25" s="24"/>
    </row>
    <row r="26" spans="1:19">
      <c r="A26" s="23" t="s">
        <v>419</v>
      </c>
      <c r="B26" s="23" t="s">
        <v>5</v>
      </c>
      <c r="C26" s="23"/>
      <c r="D26" s="23">
        <v>3</v>
      </c>
      <c r="E26" s="23" t="s">
        <v>11</v>
      </c>
      <c r="F26" s="23" t="s">
        <v>32</v>
      </c>
      <c r="G26" s="23">
        <f t="shared" si="0"/>
        <v>1</v>
      </c>
      <c r="H26" s="23">
        <v>212272</v>
      </c>
      <c r="I26" s="29" t="s">
        <v>430</v>
      </c>
      <c r="J26" s="24">
        <v>45693</v>
      </c>
      <c r="K26" s="24">
        <f t="shared" si="4"/>
        <v>45707</v>
      </c>
      <c r="L26" s="23"/>
      <c r="M26" s="23"/>
      <c r="N26" s="24">
        <v>45897</v>
      </c>
      <c r="O26" s="24">
        <f t="shared" si="2"/>
        <v>45911</v>
      </c>
      <c r="P26" s="24"/>
      <c r="Q26" s="24"/>
      <c r="R26" s="23"/>
      <c r="S26" s="23"/>
    </row>
    <row r="27" spans="1:19">
      <c r="A27" s="23" t="s">
        <v>419</v>
      </c>
      <c r="B27" s="23" t="s">
        <v>5</v>
      </c>
      <c r="C27" s="23"/>
      <c r="D27" s="23">
        <v>3</v>
      </c>
      <c r="E27" s="23" t="s">
        <v>11</v>
      </c>
      <c r="F27" s="23" t="s">
        <v>33</v>
      </c>
      <c r="G27" s="23">
        <f t="shared" si="0"/>
        <v>2</v>
      </c>
      <c r="H27" s="23">
        <v>134021</v>
      </c>
      <c r="I27" s="29" t="s">
        <v>430</v>
      </c>
      <c r="J27" s="24">
        <v>45695</v>
      </c>
      <c r="K27" s="24">
        <f t="shared" si="4"/>
        <v>45709</v>
      </c>
      <c r="L27" s="23"/>
      <c r="M27" s="23"/>
      <c r="N27" s="24">
        <v>45898</v>
      </c>
      <c r="O27" s="24">
        <f t="shared" si="2"/>
        <v>45912</v>
      </c>
      <c r="P27" s="24"/>
      <c r="Q27" s="24"/>
      <c r="R27" s="23"/>
      <c r="S27" s="23"/>
    </row>
    <row r="28" spans="1:19">
      <c r="A28" s="23" t="s">
        <v>419</v>
      </c>
      <c r="B28" s="23" t="s">
        <v>5</v>
      </c>
      <c r="C28" s="23"/>
      <c r="D28" s="23">
        <v>4</v>
      </c>
      <c r="E28" s="23" t="s">
        <v>6</v>
      </c>
      <c r="F28" s="23" t="s">
        <v>34</v>
      </c>
      <c r="G28" s="23">
        <f t="shared" si="0"/>
        <v>2</v>
      </c>
      <c r="H28" s="23">
        <v>173066</v>
      </c>
      <c r="I28" s="29" t="s">
        <v>430</v>
      </c>
      <c r="J28" s="24"/>
      <c r="K28" s="24"/>
      <c r="L28" s="24">
        <v>45832</v>
      </c>
      <c r="M28" s="24">
        <f t="shared" ref="M28:M36" si="5">L28+14</f>
        <v>45846</v>
      </c>
      <c r="N28" s="24">
        <v>45902</v>
      </c>
      <c r="O28" s="24">
        <f t="shared" si="2"/>
        <v>45916</v>
      </c>
      <c r="P28" s="24"/>
      <c r="Q28" s="24"/>
      <c r="R28" s="23"/>
      <c r="S28" s="23"/>
    </row>
    <row r="29" spans="1:19">
      <c r="A29" s="23" t="s">
        <v>419</v>
      </c>
      <c r="B29" s="23" t="s">
        <v>5</v>
      </c>
      <c r="C29" s="23"/>
      <c r="D29" s="23">
        <v>4</v>
      </c>
      <c r="E29" s="23" t="s">
        <v>6</v>
      </c>
      <c r="F29" s="23" t="s">
        <v>35</v>
      </c>
      <c r="G29" s="23">
        <f t="shared" si="0"/>
        <v>1</v>
      </c>
      <c r="H29" s="23">
        <v>240180</v>
      </c>
      <c r="I29" s="29" t="s">
        <v>430</v>
      </c>
      <c r="J29" s="24"/>
      <c r="K29" s="24"/>
      <c r="L29" s="24">
        <v>45826</v>
      </c>
      <c r="M29" s="24">
        <f t="shared" si="5"/>
        <v>45840</v>
      </c>
      <c r="N29" s="24">
        <v>45905</v>
      </c>
      <c r="O29" s="24">
        <f t="shared" si="2"/>
        <v>45919</v>
      </c>
      <c r="P29" s="24"/>
      <c r="Q29" s="24"/>
      <c r="R29" s="23"/>
      <c r="S29" s="23"/>
    </row>
    <row r="30" spans="1:19">
      <c r="A30" s="23" t="s">
        <v>419</v>
      </c>
      <c r="B30" s="23" t="s">
        <v>5</v>
      </c>
      <c r="C30" s="23"/>
      <c r="D30" s="23">
        <v>4</v>
      </c>
      <c r="E30" s="23" t="s">
        <v>6</v>
      </c>
      <c r="F30" s="23" t="s">
        <v>36</v>
      </c>
      <c r="G30" s="23">
        <f t="shared" si="0"/>
        <v>2</v>
      </c>
      <c r="H30" s="23">
        <v>173061</v>
      </c>
      <c r="I30" s="29" t="s">
        <v>430</v>
      </c>
      <c r="J30" s="24"/>
      <c r="K30" s="24"/>
      <c r="L30" s="24">
        <v>45828</v>
      </c>
      <c r="M30" s="24">
        <f t="shared" si="5"/>
        <v>45842</v>
      </c>
      <c r="N30" s="24">
        <v>45905</v>
      </c>
      <c r="O30" s="24">
        <f t="shared" si="2"/>
        <v>45919</v>
      </c>
      <c r="P30" s="24"/>
      <c r="Q30" s="24"/>
      <c r="R30" s="24"/>
      <c r="S30" s="24"/>
    </row>
    <row r="31" spans="1:19">
      <c r="A31" s="23" t="s">
        <v>419</v>
      </c>
      <c r="B31" s="23" t="s">
        <v>5</v>
      </c>
      <c r="C31" s="23"/>
      <c r="D31" s="23">
        <v>4</v>
      </c>
      <c r="E31" s="23" t="s">
        <v>6</v>
      </c>
      <c r="F31" s="23" t="s">
        <v>37</v>
      </c>
      <c r="G31" s="23">
        <f t="shared" si="0"/>
        <v>1</v>
      </c>
      <c r="H31" s="23">
        <v>212276</v>
      </c>
      <c r="I31" s="29" t="s">
        <v>430</v>
      </c>
      <c r="J31" s="24"/>
      <c r="K31" s="24"/>
      <c r="L31" s="24">
        <v>45824</v>
      </c>
      <c r="M31" s="24">
        <f t="shared" si="5"/>
        <v>45838</v>
      </c>
      <c r="N31" s="24">
        <v>45896</v>
      </c>
      <c r="O31" s="24">
        <f t="shared" si="2"/>
        <v>45910</v>
      </c>
      <c r="P31" s="24"/>
      <c r="Q31" s="24"/>
      <c r="R31" s="23"/>
      <c r="S31" s="23"/>
    </row>
    <row r="32" spans="1:19">
      <c r="A32" s="23" t="s">
        <v>419</v>
      </c>
      <c r="B32" s="23" t="s">
        <v>5</v>
      </c>
      <c r="C32" s="23"/>
      <c r="D32" s="23">
        <v>4</v>
      </c>
      <c r="E32" s="23" t="s">
        <v>6</v>
      </c>
      <c r="F32" s="23" t="s">
        <v>38</v>
      </c>
      <c r="G32" s="23">
        <f t="shared" si="0"/>
        <v>1</v>
      </c>
      <c r="H32" s="23">
        <v>212268</v>
      </c>
      <c r="I32" s="29" t="s">
        <v>430</v>
      </c>
      <c r="J32" s="24"/>
      <c r="K32" s="24"/>
      <c r="L32" s="24">
        <v>45831</v>
      </c>
      <c r="M32" s="24">
        <f t="shared" si="5"/>
        <v>45845</v>
      </c>
      <c r="N32" s="24">
        <v>45895</v>
      </c>
      <c r="O32" s="24">
        <f t="shared" si="2"/>
        <v>45909</v>
      </c>
      <c r="P32" s="24"/>
      <c r="Q32" s="24"/>
      <c r="R32" s="23"/>
      <c r="S32" s="23"/>
    </row>
    <row r="33" spans="1:19">
      <c r="A33" s="23" t="s">
        <v>419</v>
      </c>
      <c r="B33" s="23" t="s">
        <v>5</v>
      </c>
      <c r="C33" s="23"/>
      <c r="D33" s="23">
        <v>4</v>
      </c>
      <c r="E33" s="23" t="s">
        <v>6</v>
      </c>
      <c r="F33" s="23" t="s">
        <v>39</v>
      </c>
      <c r="G33" s="23">
        <f t="shared" si="0"/>
        <v>1</v>
      </c>
      <c r="H33" s="23">
        <v>212278</v>
      </c>
      <c r="I33" s="29" t="s">
        <v>430</v>
      </c>
      <c r="J33" s="24"/>
      <c r="K33" s="24"/>
      <c r="L33" s="24">
        <v>45833</v>
      </c>
      <c r="M33" s="24">
        <f t="shared" si="5"/>
        <v>45847</v>
      </c>
      <c r="N33" s="24">
        <v>45903</v>
      </c>
      <c r="O33" s="24">
        <f t="shared" si="2"/>
        <v>45917</v>
      </c>
      <c r="P33" s="24"/>
      <c r="Q33" s="24"/>
      <c r="R33" s="23"/>
      <c r="S33" s="23"/>
    </row>
    <row r="34" spans="1:19">
      <c r="A34" s="23" t="s">
        <v>419</v>
      </c>
      <c r="B34" s="23" t="s">
        <v>5</v>
      </c>
      <c r="C34" s="23"/>
      <c r="D34" s="23">
        <v>4</v>
      </c>
      <c r="E34" s="23" t="s">
        <v>11</v>
      </c>
      <c r="F34" s="23" t="s">
        <v>40</v>
      </c>
      <c r="G34" s="23">
        <f t="shared" si="0"/>
        <v>1</v>
      </c>
      <c r="H34" s="23">
        <v>212283</v>
      </c>
      <c r="I34" s="29" t="s">
        <v>430</v>
      </c>
      <c r="J34" s="24"/>
      <c r="K34" s="24"/>
      <c r="L34" s="24">
        <v>45835</v>
      </c>
      <c r="M34" s="24">
        <f t="shared" si="5"/>
        <v>45849</v>
      </c>
      <c r="N34" s="24">
        <v>45902</v>
      </c>
      <c r="O34" s="24">
        <f t="shared" si="2"/>
        <v>45916</v>
      </c>
      <c r="P34" s="24"/>
      <c r="Q34" s="24"/>
      <c r="R34" s="23"/>
      <c r="S34" s="23"/>
    </row>
    <row r="35" spans="1:19">
      <c r="A35" s="23" t="s">
        <v>419</v>
      </c>
      <c r="B35" s="23" t="s">
        <v>5</v>
      </c>
      <c r="C35" s="23"/>
      <c r="D35" s="23">
        <v>4</v>
      </c>
      <c r="E35" s="23" t="s">
        <v>11</v>
      </c>
      <c r="F35" s="23" t="s">
        <v>41</v>
      </c>
      <c r="G35" s="23">
        <f t="shared" si="0"/>
        <v>1</v>
      </c>
      <c r="H35" s="23">
        <v>201580</v>
      </c>
      <c r="I35" s="29" t="s">
        <v>430</v>
      </c>
      <c r="J35" s="24"/>
      <c r="K35" s="24"/>
      <c r="L35" s="24">
        <v>45835</v>
      </c>
      <c r="M35" s="24">
        <f t="shared" si="5"/>
        <v>45849</v>
      </c>
      <c r="N35" s="24">
        <v>45901</v>
      </c>
      <c r="O35" s="24">
        <f t="shared" ref="O35:O51" si="6">N35+14</f>
        <v>45915</v>
      </c>
      <c r="P35" s="24"/>
      <c r="Q35" s="24"/>
      <c r="R35" s="24"/>
      <c r="S35" s="24"/>
    </row>
    <row r="36" spans="1:19">
      <c r="A36" s="23" t="s">
        <v>419</v>
      </c>
      <c r="B36" s="23" t="s">
        <v>5</v>
      </c>
      <c r="C36" s="23"/>
      <c r="D36" s="23">
        <v>4</v>
      </c>
      <c r="E36" s="23" t="s">
        <v>11</v>
      </c>
      <c r="F36" s="23" t="s">
        <v>42</v>
      </c>
      <c r="G36" s="23">
        <f t="shared" si="0"/>
        <v>2</v>
      </c>
      <c r="H36" s="23">
        <v>79371</v>
      </c>
      <c r="I36" s="29" t="s">
        <v>430</v>
      </c>
      <c r="J36" s="24"/>
      <c r="K36" s="24"/>
      <c r="L36" s="24">
        <v>45824</v>
      </c>
      <c r="M36" s="24">
        <f t="shared" si="5"/>
        <v>45838</v>
      </c>
      <c r="N36" s="24">
        <v>45897</v>
      </c>
      <c r="O36" s="24">
        <f t="shared" si="6"/>
        <v>45911</v>
      </c>
      <c r="P36" s="24"/>
      <c r="Q36" s="24"/>
      <c r="R36" s="23"/>
      <c r="S36" s="23"/>
    </row>
    <row r="37" spans="1:19">
      <c r="A37" s="23" t="s">
        <v>419</v>
      </c>
      <c r="B37" s="23" t="s">
        <v>5</v>
      </c>
      <c r="C37" s="23"/>
      <c r="D37" s="23">
        <v>5</v>
      </c>
      <c r="E37" s="23" t="s">
        <v>6</v>
      </c>
      <c r="F37" s="23" t="s">
        <v>43</v>
      </c>
      <c r="G37" s="23">
        <f t="shared" si="0"/>
        <v>4</v>
      </c>
      <c r="H37" s="23">
        <v>61086</v>
      </c>
      <c r="I37" s="29" t="s">
        <v>430</v>
      </c>
      <c r="J37" s="24">
        <v>45699</v>
      </c>
      <c r="K37" s="24">
        <f t="shared" ref="K37:K45" si="7">J37+14</f>
        <v>45713</v>
      </c>
      <c r="L37" s="23"/>
      <c r="M37" s="23"/>
      <c r="N37" s="24">
        <v>45902</v>
      </c>
      <c r="O37" s="24">
        <f t="shared" si="6"/>
        <v>45916</v>
      </c>
      <c r="P37" s="24"/>
      <c r="Q37" s="24"/>
      <c r="R37" s="23"/>
      <c r="S37" s="23"/>
    </row>
    <row r="38" spans="1:19">
      <c r="A38" s="23" t="s">
        <v>419</v>
      </c>
      <c r="B38" s="23" t="s">
        <v>5</v>
      </c>
      <c r="C38" s="23"/>
      <c r="D38" s="23">
        <v>5</v>
      </c>
      <c r="E38" s="23" t="s">
        <v>6</v>
      </c>
      <c r="F38" s="23" t="s">
        <v>44</v>
      </c>
      <c r="G38" s="23">
        <f t="shared" si="0"/>
        <v>1</v>
      </c>
      <c r="H38" s="23">
        <v>228192</v>
      </c>
      <c r="I38" s="29" t="s">
        <v>430</v>
      </c>
      <c r="J38" s="24">
        <v>45693</v>
      </c>
      <c r="K38" s="24">
        <f t="shared" si="7"/>
        <v>45707</v>
      </c>
      <c r="L38" s="23"/>
      <c r="M38" s="23"/>
      <c r="N38" s="24">
        <v>45896</v>
      </c>
      <c r="O38" s="24">
        <f t="shared" si="6"/>
        <v>45910</v>
      </c>
      <c r="P38" s="24"/>
      <c r="Q38" s="24"/>
      <c r="R38" s="23"/>
      <c r="S38" s="23"/>
    </row>
    <row r="39" spans="1:19">
      <c r="A39" s="23" t="s">
        <v>419</v>
      </c>
      <c r="B39" s="23" t="s">
        <v>5</v>
      </c>
      <c r="C39" s="23"/>
      <c r="D39" s="23">
        <v>5</v>
      </c>
      <c r="E39" s="23" t="s">
        <v>6</v>
      </c>
      <c r="F39" s="23" t="s">
        <v>45</v>
      </c>
      <c r="G39" s="23">
        <f t="shared" si="0"/>
        <v>2</v>
      </c>
      <c r="H39" s="23">
        <v>133763</v>
      </c>
      <c r="I39" s="29" t="s">
        <v>430</v>
      </c>
      <c r="J39" s="24">
        <v>45702</v>
      </c>
      <c r="K39" s="24">
        <f t="shared" si="7"/>
        <v>45716</v>
      </c>
      <c r="L39" s="23"/>
      <c r="M39" s="23"/>
      <c r="N39" s="24">
        <v>45904</v>
      </c>
      <c r="O39" s="24">
        <f t="shared" si="6"/>
        <v>45918</v>
      </c>
      <c r="P39" s="24"/>
      <c r="Q39" s="24"/>
      <c r="R39" s="23"/>
      <c r="S39" s="23"/>
    </row>
    <row r="40" spans="1:19">
      <c r="A40" s="23" t="s">
        <v>419</v>
      </c>
      <c r="B40" s="23" t="s">
        <v>5</v>
      </c>
      <c r="C40" s="23"/>
      <c r="D40" s="23">
        <v>5</v>
      </c>
      <c r="E40" s="23" t="s">
        <v>6</v>
      </c>
      <c r="F40" s="23" t="s">
        <v>46</v>
      </c>
      <c r="G40" s="23">
        <f t="shared" si="0"/>
        <v>2</v>
      </c>
      <c r="H40" s="23">
        <v>227846</v>
      </c>
      <c r="I40" s="29" t="s">
        <v>430</v>
      </c>
      <c r="J40" s="24">
        <v>45691</v>
      </c>
      <c r="K40" s="24">
        <f t="shared" si="7"/>
        <v>45705</v>
      </c>
      <c r="L40" s="23"/>
      <c r="M40" s="23"/>
      <c r="N40" s="24">
        <v>45894</v>
      </c>
      <c r="O40" s="24">
        <f t="shared" si="6"/>
        <v>45908</v>
      </c>
      <c r="P40" s="24"/>
      <c r="Q40" s="24"/>
      <c r="R40" s="23"/>
      <c r="S40" s="23"/>
    </row>
    <row r="41" spans="1:19">
      <c r="A41" s="23" t="s">
        <v>419</v>
      </c>
      <c r="B41" s="23" t="s">
        <v>5</v>
      </c>
      <c r="C41" s="23"/>
      <c r="D41" s="23">
        <v>5</v>
      </c>
      <c r="E41" s="23" t="s">
        <v>6</v>
      </c>
      <c r="F41" s="23" t="s">
        <v>27</v>
      </c>
      <c r="G41" s="23">
        <f t="shared" si="0"/>
        <v>2</v>
      </c>
      <c r="H41" s="23">
        <v>227847</v>
      </c>
      <c r="I41" s="29" t="s">
        <v>430</v>
      </c>
      <c r="J41" s="24">
        <v>45700</v>
      </c>
      <c r="K41" s="24">
        <f t="shared" si="7"/>
        <v>45714</v>
      </c>
      <c r="L41" s="23"/>
      <c r="M41" s="23"/>
      <c r="N41" s="24">
        <v>45902</v>
      </c>
      <c r="O41" s="24">
        <f t="shared" si="6"/>
        <v>45916</v>
      </c>
      <c r="P41" s="24"/>
      <c r="Q41" s="24"/>
      <c r="R41" s="23"/>
      <c r="S41" s="23"/>
    </row>
    <row r="42" spans="1:19">
      <c r="A42" s="23" t="s">
        <v>419</v>
      </c>
      <c r="B42" s="23" t="s">
        <v>5</v>
      </c>
      <c r="C42" s="23"/>
      <c r="D42" s="23">
        <v>5</v>
      </c>
      <c r="E42" s="23" t="s">
        <v>11</v>
      </c>
      <c r="F42" s="23" t="s">
        <v>47</v>
      </c>
      <c r="G42" s="23">
        <f t="shared" si="0"/>
        <v>1</v>
      </c>
      <c r="H42" s="23">
        <v>251445</v>
      </c>
      <c r="I42" s="29" t="s">
        <v>430</v>
      </c>
      <c r="J42" s="24">
        <v>45698</v>
      </c>
      <c r="K42" s="24">
        <f t="shared" si="7"/>
        <v>45712</v>
      </c>
      <c r="L42" s="23"/>
      <c r="M42" s="23"/>
      <c r="N42" s="24">
        <v>45901</v>
      </c>
      <c r="O42" s="24">
        <f t="shared" si="6"/>
        <v>45915</v>
      </c>
      <c r="P42" s="24"/>
      <c r="Q42" s="24"/>
      <c r="R42" s="23"/>
      <c r="S42" s="23"/>
    </row>
    <row r="43" spans="1:19">
      <c r="A43" s="23" t="s">
        <v>419</v>
      </c>
      <c r="B43" s="23" t="s">
        <v>5</v>
      </c>
      <c r="C43" s="23"/>
      <c r="D43" s="23">
        <v>5</v>
      </c>
      <c r="E43" s="23" t="s">
        <v>11</v>
      </c>
      <c r="F43" s="23" t="s">
        <v>48</v>
      </c>
      <c r="G43" s="23">
        <f t="shared" si="0"/>
        <v>2</v>
      </c>
      <c r="H43" s="23">
        <v>173081</v>
      </c>
      <c r="I43" s="29" t="s">
        <v>430</v>
      </c>
      <c r="J43" s="24">
        <v>45700</v>
      </c>
      <c r="K43" s="24">
        <f t="shared" si="7"/>
        <v>45714</v>
      </c>
      <c r="L43" s="23"/>
      <c r="M43" s="23"/>
      <c r="N43" s="24">
        <v>45905</v>
      </c>
      <c r="O43" s="24">
        <f t="shared" si="6"/>
        <v>45919</v>
      </c>
      <c r="P43" s="24"/>
      <c r="Q43" s="24"/>
      <c r="R43" s="23"/>
      <c r="S43" s="23"/>
    </row>
    <row r="44" spans="1:19">
      <c r="A44" s="23" t="s">
        <v>419</v>
      </c>
      <c r="B44" s="23" t="s">
        <v>5</v>
      </c>
      <c r="C44" s="23"/>
      <c r="D44" s="23">
        <v>5</v>
      </c>
      <c r="E44" s="23" t="s">
        <v>11</v>
      </c>
      <c r="F44" s="23" t="s">
        <v>49</v>
      </c>
      <c r="G44" s="23">
        <f t="shared" si="0"/>
        <v>2</v>
      </c>
      <c r="H44" s="23">
        <v>79366</v>
      </c>
      <c r="I44" s="29" t="s">
        <v>430</v>
      </c>
      <c r="J44" s="24">
        <v>45695</v>
      </c>
      <c r="K44" s="24">
        <f t="shared" si="7"/>
        <v>45709</v>
      </c>
      <c r="L44" s="23"/>
      <c r="M44" s="23"/>
      <c r="N44" s="24">
        <v>45903</v>
      </c>
      <c r="O44" s="24">
        <f t="shared" si="6"/>
        <v>45917</v>
      </c>
      <c r="P44" s="24"/>
      <c r="Q44" s="24"/>
      <c r="R44" s="23"/>
      <c r="S44" s="23"/>
    </row>
    <row r="45" spans="1:19">
      <c r="A45" s="23" t="s">
        <v>419</v>
      </c>
      <c r="B45" s="23" t="s">
        <v>5</v>
      </c>
      <c r="C45" s="23"/>
      <c r="D45" s="23">
        <v>5</v>
      </c>
      <c r="E45" s="23" t="s">
        <v>11</v>
      </c>
      <c r="F45" s="23" t="s">
        <v>50</v>
      </c>
      <c r="G45" s="23">
        <f t="shared" si="0"/>
        <v>1</v>
      </c>
      <c r="H45" s="23">
        <v>215199</v>
      </c>
      <c r="I45" s="29" t="s">
        <v>430</v>
      </c>
      <c r="J45" s="24">
        <v>45694</v>
      </c>
      <c r="K45" s="24">
        <f t="shared" si="7"/>
        <v>45708</v>
      </c>
      <c r="L45" s="23"/>
      <c r="M45" s="23"/>
      <c r="N45" s="24">
        <v>45894</v>
      </c>
      <c r="O45" s="24">
        <f t="shared" si="6"/>
        <v>45908</v>
      </c>
      <c r="P45" s="24"/>
      <c r="Q45" s="24"/>
      <c r="R45" s="23"/>
      <c r="S45" s="23"/>
    </row>
    <row r="46" spans="1:19">
      <c r="A46" s="23" t="s">
        <v>419</v>
      </c>
      <c r="B46" s="23" t="s">
        <v>5</v>
      </c>
      <c r="C46" s="23"/>
      <c r="D46" s="23">
        <v>6</v>
      </c>
      <c r="E46" s="23" t="s">
        <v>6</v>
      </c>
      <c r="F46" s="23" t="s">
        <v>51</v>
      </c>
      <c r="G46" s="23">
        <f t="shared" si="0"/>
        <v>2</v>
      </c>
      <c r="H46" s="23">
        <v>133994</v>
      </c>
      <c r="I46" s="29" t="s">
        <v>430</v>
      </c>
      <c r="J46" s="24"/>
      <c r="K46" s="24"/>
      <c r="L46" s="24">
        <v>45828</v>
      </c>
      <c r="M46" s="24">
        <f t="shared" ref="M46:M51" si="8">L46+14</f>
        <v>45842</v>
      </c>
      <c r="N46" s="24">
        <v>45897</v>
      </c>
      <c r="O46" s="24">
        <f t="shared" si="6"/>
        <v>45911</v>
      </c>
      <c r="P46" s="24"/>
      <c r="Q46" s="24"/>
      <c r="R46" s="23"/>
      <c r="S46" s="23"/>
    </row>
    <row r="47" spans="1:19">
      <c r="A47" s="23" t="s">
        <v>419</v>
      </c>
      <c r="B47" s="23" t="s">
        <v>5</v>
      </c>
      <c r="C47" s="23"/>
      <c r="D47" s="23">
        <v>6</v>
      </c>
      <c r="E47" s="23" t="s">
        <v>6</v>
      </c>
      <c r="F47" s="23" t="s">
        <v>52</v>
      </c>
      <c r="G47" s="23">
        <f t="shared" si="0"/>
        <v>1</v>
      </c>
      <c r="H47" s="23">
        <v>228204</v>
      </c>
      <c r="I47" s="29" t="s">
        <v>430</v>
      </c>
      <c r="J47" s="24"/>
      <c r="K47" s="24"/>
      <c r="L47" s="24">
        <v>45831</v>
      </c>
      <c r="M47" s="24">
        <f t="shared" si="8"/>
        <v>45845</v>
      </c>
      <c r="N47" s="24">
        <v>45894</v>
      </c>
      <c r="O47" s="24">
        <f t="shared" si="6"/>
        <v>45908</v>
      </c>
      <c r="P47" s="24"/>
      <c r="Q47" s="24"/>
      <c r="R47" s="23"/>
      <c r="S47" s="23"/>
    </row>
    <row r="48" spans="1:19">
      <c r="A48" s="23" t="s">
        <v>419</v>
      </c>
      <c r="B48" s="23" t="s">
        <v>5</v>
      </c>
      <c r="C48" s="23"/>
      <c r="D48" s="23">
        <v>6</v>
      </c>
      <c r="E48" s="23" t="s">
        <v>6</v>
      </c>
      <c r="F48" s="23" t="s">
        <v>53</v>
      </c>
      <c r="G48" s="23">
        <f t="shared" si="0"/>
        <v>1</v>
      </c>
      <c r="H48" s="23">
        <v>227854</v>
      </c>
      <c r="I48" s="29" t="s">
        <v>430</v>
      </c>
      <c r="J48" s="24"/>
      <c r="K48" s="24"/>
      <c r="L48" s="24">
        <v>45832</v>
      </c>
      <c r="M48" s="24">
        <f t="shared" si="8"/>
        <v>45846</v>
      </c>
      <c r="N48" s="24">
        <v>45895</v>
      </c>
      <c r="O48" s="24">
        <f t="shared" si="6"/>
        <v>45909</v>
      </c>
      <c r="P48" s="24"/>
      <c r="Q48" s="24"/>
      <c r="R48" s="23"/>
      <c r="S48" s="23"/>
    </row>
    <row r="49" spans="1:19">
      <c r="A49" s="23" t="s">
        <v>419</v>
      </c>
      <c r="B49" s="23" t="s">
        <v>5</v>
      </c>
      <c r="C49" s="23"/>
      <c r="D49" s="23">
        <v>6</v>
      </c>
      <c r="E49" s="23" t="s">
        <v>6</v>
      </c>
      <c r="F49" s="23" t="s">
        <v>54</v>
      </c>
      <c r="G49" s="23">
        <f t="shared" si="0"/>
        <v>2</v>
      </c>
      <c r="H49" s="23">
        <v>173087</v>
      </c>
      <c r="I49" s="29" t="s">
        <v>430</v>
      </c>
      <c r="J49" s="24"/>
      <c r="K49" s="24"/>
      <c r="L49" s="24">
        <v>45825</v>
      </c>
      <c r="M49" s="24">
        <f t="shared" si="8"/>
        <v>45839</v>
      </c>
      <c r="N49" s="24">
        <v>45898</v>
      </c>
      <c r="O49" s="24">
        <f t="shared" si="6"/>
        <v>45912</v>
      </c>
      <c r="P49" s="24"/>
      <c r="Q49" s="24"/>
      <c r="R49" s="23"/>
      <c r="S49" s="23"/>
    </row>
    <row r="50" spans="1:19">
      <c r="A50" s="23" t="s">
        <v>419</v>
      </c>
      <c r="B50" s="23" t="s">
        <v>5</v>
      </c>
      <c r="C50" s="23"/>
      <c r="D50" s="23">
        <v>6</v>
      </c>
      <c r="E50" s="23" t="s">
        <v>11</v>
      </c>
      <c r="F50" s="23" t="s">
        <v>55</v>
      </c>
      <c r="G50" s="23">
        <f t="shared" si="0"/>
        <v>2</v>
      </c>
      <c r="H50" s="23">
        <v>251492</v>
      </c>
      <c r="I50" s="29" t="s">
        <v>430</v>
      </c>
      <c r="J50" s="24"/>
      <c r="K50" s="24"/>
      <c r="L50" s="24">
        <v>45834</v>
      </c>
      <c r="M50" s="24">
        <f t="shared" si="8"/>
        <v>45848</v>
      </c>
      <c r="N50" s="24">
        <v>45896</v>
      </c>
      <c r="O50" s="24">
        <f t="shared" si="6"/>
        <v>45910</v>
      </c>
      <c r="P50" s="24"/>
      <c r="Q50" s="24"/>
      <c r="R50" s="23"/>
      <c r="S50" s="23"/>
    </row>
    <row r="51" spans="1:19">
      <c r="A51" s="23" t="s">
        <v>419</v>
      </c>
      <c r="B51" s="23" t="s">
        <v>5</v>
      </c>
      <c r="C51" s="23"/>
      <c r="D51" s="23">
        <v>6</v>
      </c>
      <c r="E51" s="23" t="s">
        <v>11</v>
      </c>
      <c r="F51" s="23" t="s">
        <v>56</v>
      </c>
      <c r="G51" s="23">
        <f t="shared" si="0"/>
        <v>3</v>
      </c>
      <c r="H51" s="23">
        <v>79361</v>
      </c>
      <c r="I51" s="29" t="s">
        <v>430</v>
      </c>
      <c r="J51" s="24"/>
      <c r="K51" s="24"/>
      <c r="L51" s="24">
        <v>45834</v>
      </c>
      <c r="M51" s="24">
        <f t="shared" si="8"/>
        <v>45848</v>
      </c>
      <c r="N51" s="24">
        <v>45895</v>
      </c>
      <c r="O51" s="24">
        <f t="shared" si="6"/>
        <v>45909</v>
      </c>
      <c r="P51" s="24"/>
      <c r="Q51" s="24"/>
      <c r="R51" s="23"/>
      <c r="S51" s="23"/>
    </row>
    <row r="52" spans="1:19">
      <c r="A52" s="23" t="s">
        <v>419</v>
      </c>
      <c r="B52" s="23" t="s">
        <v>57</v>
      </c>
      <c r="C52" s="23"/>
      <c r="D52" s="23">
        <v>1</v>
      </c>
      <c r="E52" s="23" t="s">
        <v>6</v>
      </c>
      <c r="F52" s="23" t="s">
        <v>7</v>
      </c>
      <c r="G52" s="23">
        <f t="shared" si="0"/>
        <v>3</v>
      </c>
      <c r="H52" s="23">
        <v>201502</v>
      </c>
      <c r="I52" s="29" t="s">
        <v>430</v>
      </c>
      <c r="J52" s="24">
        <v>45694</v>
      </c>
      <c r="K52" s="24">
        <f t="shared" ref="K52:K57" si="9">J52+14</f>
        <v>45708</v>
      </c>
      <c r="L52" s="24"/>
      <c r="M52" s="24">
        <v>45841</v>
      </c>
      <c r="N52" s="24">
        <v>45902</v>
      </c>
      <c r="O52" s="24"/>
      <c r="P52" s="24"/>
      <c r="Q52" s="24"/>
      <c r="R52" s="23"/>
      <c r="S52" s="23"/>
    </row>
    <row r="53" spans="1:19">
      <c r="A53" s="23" t="s">
        <v>419</v>
      </c>
      <c r="B53" s="23" t="s">
        <v>57</v>
      </c>
      <c r="C53" s="23"/>
      <c r="D53" s="23">
        <v>1</v>
      </c>
      <c r="E53" s="23" t="s">
        <v>6</v>
      </c>
      <c r="F53" s="23" t="s">
        <v>8</v>
      </c>
      <c r="G53" s="23">
        <f t="shared" si="0"/>
        <v>2</v>
      </c>
      <c r="H53" s="23">
        <v>133974</v>
      </c>
      <c r="I53" s="29" t="s">
        <v>430</v>
      </c>
      <c r="J53" s="24">
        <v>45692</v>
      </c>
      <c r="K53" s="24">
        <f t="shared" si="9"/>
        <v>45706</v>
      </c>
      <c r="L53" s="23"/>
      <c r="M53" s="23"/>
      <c r="N53" s="24">
        <v>45894</v>
      </c>
      <c r="O53" s="24">
        <f t="shared" ref="O53:O84" si="10">N53+14</f>
        <v>45908</v>
      </c>
      <c r="P53" s="24"/>
      <c r="Q53" s="24"/>
      <c r="R53" s="24"/>
      <c r="S53" s="24"/>
    </row>
    <row r="54" spans="1:19">
      <c r="A54" s="23" t="s">
        <v>419</v>
      </c>
      <c r="B54" s="23" t="s">
        <v>57</v>
      </c>
      <c r="C54" s="23"/>
      <c r="D54" s="23">
        <v>1</v>
      </c>
      <c r="E54" s="23" t="s">
        <v>6</v>
      </c>
      <c r="F54" s="23" t="s">
        <v>58</v>
      </c>
      <c r="G54" s="23">
        <f t="shared" si="0"/>
        <v>1</v>
      </c>
      <c r="H54" s="23">
        <v>60360</v>
      </c>
      <c r="I54" s="29" t="s">
        <v>430</v>
      </c>
      <c r="J54" s="24">
        <v>45700</v>
      </c>
      <c r="K54" s="24">
        <f t="shared" si="9"/>
        <v>45714</v>
      </c>
      <c r="L54" s="23"/>
      <c r="M54" s="23"/>
      <c r="N54" s="24">
        <v>45901</v>
      </c>
      <c r="O54" s="24">
        <f t="shared" si="10"/>
        <v>45915</v>
      </c>
      <c r="P54" s="24"/>
      <c r="Q54" s="24"/>
      <c r="R54" s="23"/>
      <c r="S54" s="23"/>
    </row>
    <row r="55" spans="1:19">
      <c r="A55" s="23" t="s">
        <v>419</v>
      </c>
      <c r="B55" s="23" t="s">
        <v>57</v>
      </c>
      <c r="C55" s="23"/>
      <c r="D55" s="23">
        <v>1</v>
      </c>
      <c r="E55" s="23" t="s">
        <v>6</v>
      </c>
      <c r="F55" s="23" t="s">
        <v>10</v>
      </c>
      <c r="G55" s="23">
        <f t="shared" si="0"/>
        <v>2</v>
      </c>
      <c r="H55" s="23">
        <v>133973</v>
      </c>
      <c r="I55" s="29" t="s">
        <v>430</v>
      </c>
      <c r="J55" s="24">
        <v>45702</v>
      </c>
      <c r="K55" s="24">
        <f t="shared" si="9"/>
        <v>45716</v>
      </c>
      <c r="L55" s="23"/>
      <c r="M55" s="23"/>
      <c r="N55" s="24">
        <v>45905</v>
      </c>
      <c r="O55" s="24">
        <f t="shared" si="10"/>
        <v>45919</v>
      </c>
      <c r="P55" s="24"/>
      <c r="Q55" s="24"/>
      <c r="R55" s="23"/>
      <c r="S55" s="23"/>
    </row>
    <row r="56" spans="1:19">
      <c r="A56" s="23" t="s">
        <v>419</v>
      </c>
      <c r="B56" s="23" t="s">
        <v>57</v>
      </c>
      <c r="C56" s="23"/>
      <c r="D56" s="23">
        <v>1</v>
      </c>
      <c r="E56" s="23" t="s">
        <v>6</v>
      </c>
      <c r="F56" s="23" t="s">
        <v>59</v>
      </c>
      <c r="G56" s="23">
        <f t="shared" si="0"/>
        <v>1</v>
      </c>
      <c r="H56" s="23">
        <v>60362</v>
      </c>
      <c r="I56" s="29" t="s">
        <v>430</v>
      </c>
      <c r="J56" s="24">
        <v>45693</v>
      </c>
      <c r="K56" s="24">
        <f t="shared" si="9"/>
        <v>45707</v>
      </c>
      <c r="L56" s="23"/>
      <c r="M56" s="23"/>
      <c r="N56" s="24">
        <v>45896</v>
      </c>
      <c r="O56" s="24">
        <f t="shared" si="10"/>
        <v>45910</v>
      </c>
      <c r="P56" s="24"/>
      <c r="Q56" s="24"/>
      <c r="R56" s="23"/>
      <c r="S56" s="23"/>
    </row>
    <row r="57" spans="1:19">
      <c r="A57" s="23" t="s">
        <v>419</v>
      </c>
      <c r="B57" s="23" t="s">
        <v>57</v>
      </c>
      <c r="C57" s="23"/>
      <c r="D57" s="23">
        <v>1</v>
      </c>
      <c r="E57" s="23" t="s">
        <v>11</v>
      </c>
      <c r="F57" s="23" t="s">
        <v>14</v>
      </c>
      <c r="G57" s="23">
        <f t="shared" si="0"/>
        <v>2</v>
      </c>
      <c r="H57" s="23">
        <v>173165</v>
      </c>
      <c r="I57" s="29" t="s">
        <v>430</v>
      </c>
      <c r="J57" s="24">
        <v>45698</v>
      </c>
      <c r="K57" s="24">
        <f t="shared" si="9"/>
        <v>45712</v>
      </c>
      <c r="L57" s="23"/>
      <c r="M57" s="23"/>
      <c r="N57" s="24">
        <v>45894</v>
      </c>
      <c r="O57" s="24">
        <f t="shared" si="10"/>
        <v>45908</v>
      </c>
      <c r="P57" s="24"/>
      <c r="Q57" s="24"/>
      <c r="R57" s="23"/>
      <c r="S57" s="23"/>
    </row>
    <row r="58" spans="1:19">
      <c r="A58" s="23" t="s">
        <v>419</v>
      </c>
      <c r="B58" s="23" t="s">
        <v>57</v>
      </c>
      <c r="C58" s="23"/>
      <c r="D58" s="23">
        <v>2</v>
      </c>
      <c r="E58" s="23" t="s">
        <v>6</v>
      </c>
      <c r="F58" s="23" t="s">
        <v>60</v>
      </c>
      <c r="G58" s="23">
        <f t="shared" si="0"/>
        <v>1</v>
      </c>
      <c r="H58" s="23">
        <v>133976</v>
      </c>
      <c r="I58" s="29" t="s">
        <v>430</v>
      </c>
      <c r="J58" s="24"/>
      <c r="K58" s="24"/>
      <c r="L58" s="24">
        <v>45828</v>
      </c>
      <c r="M58" s="24">
        <f t="shared" ref="M58:M64" si="11">L58+14</f>
        <v>45842</v>
      </c>
      <c r="N58" s="24">
        <v>45903</v>
      </c>
      <c r="O58" s="24">
        <f t="shared" si="10"/>
        <v>45917</v>
      </c>
      <c r="P58" s="24"/>
      <c r="Q58" s="24"/>
      <c r="R58" s="23"/>
      <c r="S58" s="23"/>
    </row>
    <row r="59" spans="1:19">
      <c r="A59" s="23" t="s">
        <v>419</v>
      </c>
      <c r="B59" s="23" t="s">
        <v>57</v>
      </c>
      <c r="C59" s="23"/>
      <c r="D59" s="23">
        <v>2</v>
      </c>
      <c r="E59" s="23" t="s">
        <v>6</v>
      </c>
      <c r="F59" s="23" t="s">
        <v>16</v>
      </c>
      <c r="G59" s="23">
        <f t="shared" si="0"/>
        <v>2</v>
      </c>
      <c r="H59" s="23">
        <v>79340</v>
      </c>
      <c r="I59" s="29" t="s">
        <v>430</v>
      </c>
      <c r="J59" s="24"/>
      <c r="K59" s="24"/>
      <c r="L59" s="24">
        <v>45832</v>
      </c>
      <c r="M59" s="24">
        <f t="shared" si="11"/>
        <v>45846</v>
      </c>
      <c r="N59" s="24">
        <v>45903</v>
      </c>
      <c r="O59" s="24">
        <f t="shared" si="10"/>
        <v>45917</v>
      </c>
      <c r="P59" s="24"/>
      <c r="Q59" s="24"/>
      <c r="R59" s="23"/>
      <c r="S59" s="23"/>
    </row>
    <row r="60" spans="1:19">
      <c r="A60" s="23" t="s">
        <v>419</v>
      </c>
      <c r="B60" s="23" t="s">
        <v>57</v>
      </c>
      <c r="C60" s="23"/>
      <c r="D60" s="23">
        <v>2</v>
      </c>
      <c r="E60" s="23" t="s">
        <v>6</v>
      </c>
      <c r="F60" s="23" t="s">
        <v>17</v>
      </c>
      <c r="G60" s="23">
        <f t="shared" si="0"/>
        <v>2</v>
      </c>
      <c r="H60" s="23">
        <v>201503</v>
      </c>
      <c r="I60" s="29" t="s">
        <v>430</v>
      </c>
      <c r="J60" s="24"/>
      <c r="K60" s="24"/>
      <c r="L60" s="24">
        <v>45826</v>
      </c>
      <c r="M60" s="24">
        <f t="shared" si="11"/>
        <v>45840</v>
      </c>
      <c r="N60" s="24">
        <v>45895</v>
      </c>
      <c r="O60" s="24">
        <f t="shared" si="10"/>
        <v>45909</v>
      </c>
      <c r="P60" s="24"/>
      <c r="Q60" s="24"/>
      <c r="R60" s="23"/>
      <c r="S60" s="23"/>
    </row>
    <row r="61" spans="1:19">
      <c r="A61" s="23" t="s">
        <v>419</v>
      </c>
      <c r="B61" s="23" t="s">
        <v>57</v>
      </c>
      <c r="C61" s="23"/>
      <c r="D61" s="23">
        <v>2</v>
      </c>
      <c r="E61" s="23" t="s">
        <v>6</v>
      </c>
      <c r="F61" s="23" t="s">
        <v>18</v>
      </c>
      <c r="G61" s="23">
        <f t="shared" si="0"/>
        <v>5</v>
      </c>
      <c r="H61" s="23">
        <v>60384</v>
      </c>
      <c r="I61" s="29" t="s">
        <v>430</v>
      </c>
      <c r="J61" s="24"/>
      <c r="K61" s="24"/>
      <c r="L61" s="24">
        <v>45824</v>
      </c>
      <c r="M61" s="24">
        <f t="shared" si="11"/>
        <v>45838</v>
      </c>
      <c r="N61" s="24">
        <v>45895</v>
      </c>
      <c r="O61" s="24">
        <f t="shared" si="10"/>
        <v>45909</v>
      </c>
      <c r="P61" s="24"/>
      <c r="Q61" s="24"/>
      <c r="R61" s="23"/>
      <c r="S61" s="23"/>
    </row>
    <row r="62" spans="1:19">
      <c r="A62" s="23" t="s">
        <v>419</v>
      </c>
      <c r="B62" s="23" t="s">
        <v>57</v>
      </c>
      <c r="C62" s="23"/>
      <c r="D62" s="23">
        <v>2</v>
      </c>
      <c r="E62" s="23" t="s">
        <v>6</v>
      </c>
      <c r="F62" s="23" t="s">
        <v>61</v>
      </c>
      <c r="G62" s="23">
        <f t="shared" si="0"/>
        <v>1</v>
      </c>
      <c r="H62" s="23">
        <v>60361</v>
      </c>
      <c r="I62" s="29" t="s">
        <v>430</v>
      </c>
      <c r="J62" s="24"/>
      <c r="K62" s="24"/>
      <c r="L62" s="24">
        <v>45833</v>
      </c>
      <c r="M62" s="24">
        <f t="shared" si="11"/>
        <v>45847</v>
      </c>
      <c r="N62" s="24">
        <v>45905</v>
      </c>
      <c r="O62" s="24">
        <f t="shared" si="10"/>
        <v>45919</v>
      </c>
      <c r="P62" s="24"/>
      <c r="Q62" s="24"/>
      <c r="R62" s="24"/>
      <c r="S62" s="24"/>
    </row>
    <row r="63" spans="1:19">
      <c r="A63" s="23" t="s">
        <v>419</v>
      </c>
      <c r="B63" s="23" t="s">
        <v>57</v>
      </c>
      <c r="C63" s="23"/>
      <c r="D63" s="23">
        <v>2</v>
      </c>
      <c r="E63" s="23" t="s">
        <v>6</v>
      </c>
      <c r="F63" s="23" t="s">
        <v>62</v>
      </c>
      <c r="G63" s="23">
        <f t="shared" si="0"/>
        <v>1</v>
      </c>
      <c r="H63" s="23">
        <v>60363</v>
      </c>
      <c r="I63" s="29" t="s">
        <v>430</v>
      </c>
      <c r="J63" s="24"/>
      <c r="K63" s="24"/>
      <c r="L63" s="24">
        <v>45831</v>
      </c>
      <c r="M63" s="24">
        <f t="shared" si="11"/>
        <v>45845</v>
      </c>
      <c r="N63" s="24">
        <v>45898</v>
      </c>
      <c r="O63" s="24">
        <f t="shared" si="10"/>
        <v>45912</v>
      </c>
      <c r="P63" s="24"/>
      <c r="Q63" s="24"/>
      <c r="R63" s="23"/>
      <c r="S63" s="23"/>
    </row>
    <row r="64" spans="1:19">
      <c r="A64" s="23" t="s">
        <v>419</v>
      </c>
      <c r="B64" s="23" t="s">
        <v>57</v>
      </c>
      <c r="C64" s="23"/>
      <c r="D64" s="23">
        <v>2</v>
      </c>
      <c r="E64" s="23" t="s">
        <v>11</v>
      </c>
      <c r="F64" s="23" t="s">
        <v>21</v>
      </c>
      <c r="G64" s="23">
        <f t="shared" si="0"/>
        <v>2</v>
      </c>
      <c r="H64" s="23">
        <v>173171</v>
      </c>
      <c r="I64" s="29" t="s">
        <v>430</v>
      </c>
      <c r="J64" s="24"/>
      <c r="K64" s="24"/>
      <c r="L64" s="24">
        <v>45825</v>
      </c>
      <c r="M64" s="24">
        <f t="shared" si="11"/>
        <v>45839</v>
      </c>
      <c r="N64" s="24">
        <v>45905</v>
      </c>
      <c r="O64" s="24">
        <f t="shared" si="10"/>
        <v>45919</v>
      </c>
      <c r="P64" s="24"/>
      <c r="Q64" s="24"/>
      <c r="R64" s="23"/>
      <c r="S64" s="23"/>
    </row>
    <row r="65" spans="1:19">
      <c r="A65" s="23" t="s">
        <v>419</v>
      </c>
      <c r="B65" s="23" t="s">
        <v>57</v>
      </c>
      <c r="C65" s="23"/>
      <c r="D65" s="23">
        <v>3</v>
      </c>
      <c r="E65" s="23" t="s">
        <v>6</v>
      </c>
      <c r="F65" s="23" t="s">
        <v>63</v>
      </c>
      <c r="G65" s="23">
        <f t="shared" si="0"/>
        <v>1</v>
      </c>
      <c r="H65" s="23">
        <v>60919</v>
      </c>
      <c r="I65" s="29" t="s">
        <v>430</v>
      </c>
      <c r="J65" s="24">
        <v>45700</v>
      </c>
      <c r="K65" s="24">
        <f t="shared" ref="K65:K71" si="12">J65+14</f>
        <v>45714</v>
      </c>
      <c r="L65" s="23"/>
      <c r="M65" s="23"/>
      <c r="N65" s="24">
        <v>45894</v>
      </c>
      <c r="O65" s="24">
        <f t="shared" si="10"/>
        <v>45908</v>
      </c>
      <c r="P65" s="24"/>
      <c r="Q65" s="24"/>
      <c r="R65" s="23"/>
      <c r="S65" s="23"/>
    </row>
    <row r="66" spans="1:19">
      <c r="A66" s="23" t="s">
        <v>419</v>
      </c>
      <c r="B66" s="23" t="s">
        <v>57</v>
      </c>
      <c r="C66" s="23"/>
      <c r="D66" s="23">
        <v>3</v>
      </c>
      <c r="E66" s="23" t="s">
        <v>6</v>
      </c>
      <c r="F66" s="23" t="s">
        <v>25</v>
      </c>
      <c r="G66" s="23">
        <f t="shared" ref="G66:G129" si="13">COUNTIF(H:H,H66)</f>
        <v>2</v>
      </c>
      <c r="H66" s="23">
        <v>133979</v>
      </c>
      <c r="I66" s="29" t="s">
        <v>430</v>
      </c>
      <c r="J66" s="24">
        <v>45691</v>
      </c>
      <c r="K66" s="24">
        <f t="shared" si="12"/>
        <v>45705</v>
      </c>
      <c r="L66" s="23"/>
      <c r="M66" s="23"/>
      <c r="N66" s="24">
        <v>45894</v>
      </c>
      <c r="O66" s="24">
        <f t="shared" si="10"/>
        <v>45908</v>
      </c>
      <c r="P66" s="24"/>
      <c r="Q66" s="24"/>
      <c r="R66" s="23"/>
      <c r="S66" s="23"/>
    </row>
    <row r="67" spans="1:19">
      <c r="A67" s="23" t="s">
        <v>419</v>
      </c>
      <c r="B67" s="23" t="s">
        <v>57</v>
      </c>
      <c r="C67" s="23"/>
      <c r="D67" s="23">
        <v>3</v>
      </c>
      <c r="E67" s="23" t="s">
        <v>6</v>
      </c>
      <c r="F67" s="23" t="s">
        <v>64</v>
      </c>
      <c r="G67" s="23">
        <f t="shared" si="13"/>
        <v>1</v>
      </c>
      <c r="H67" s="23">
        <v>133977</v>
      </c>
      <c r="I67" s="29" t="s">
        <v>430</v>
      </c>
      <c r="J67" s="24">
        <v>45695</v>
      </c>
      <c r="K67" s="24">
        <f t="shared" si="12"/>
        <v>45709</v>
      </c>
      <c r="L67" s="23"/>
      <c r="M67" s="23"/>
      <c r="N67" s="24">
        <v>45905</v>
      </c>
      <c r="O67" s="24">
        <f t="shared" si="10"/>
        <v>45919</v>
      </c>
      <c r="P67" s="24"/>
      <c r="Q67" s="24"/>
      <c r="R67" s="23"/>
      <c r="S67" s="23"/>
    </row>
    <row r="68" spans="1:19">
      <c r="A68" s="23" t="s">
        <v>419</v>
      </c>
      <c r="B68" s="23" t="s">
        <v>57</v>
      </c>
      <c r="C68" s="23"/>
      <c r="D68" s="23">
        <v>3</v>
      </c>
      <c r="E68" s="23" t="s">
        <v>6</v>
      </c>
      <c r="F68" s="23" t="s">
        <v>26</v>
      </c>
      <c r="G68" s="23">
        <f t="shared" si="13"/>
        <v>4</v>
      </c>
      <c r="H68" s="23">
        <v>133755</v>
      </c>
      <c r="I68" s="29" t="s">
        <v>430</v>
      </c>
      <c r="J68" s="24">
        <v>45699</v>
      </c>
      <c r="K68" s="24">
        <f t="shared" si="12"/>
        <v>45713</v>
      </c>
      <c r="L68" s="23"/>
      <c r="M68" s="23"/>
      <c r="N68" s="24">
        <v>45903</v>
      </c>
      <c r="O68" s="24">
        <f t="shared" si="10"/>
        <v>45917</v>
      </c>
      <c r="P68" s="24"/>
      <c r="Q68" s="24"/>
      <c r="R68" s="23"/>
      <c r="S68" s="23"/>
    </row>
    <row r="69" spans="1:19">
      <c r="A69" s="23" t="s">
        <v>419</v>
      </c>
      <c r="B69" s="23" t="s">
        <v>57</v>
      </c>
      <c r="C69" s="23"/>
      <c r="D69" s="23">
        <v>3</v>
      </c>
      <c r="E69" s="23" t="s">
        <v>6</v>
      </c>
      <c r="F69" s="23" t="s">
        <v>65</v>
      </c>
      <c r="G69" s="23">
        <f t="shared" si="13"/>
        <v>1</v>
      </c>
      <c r="H69" s="23">
        <v>60922</v>
      </c>
      <c r="I69" s="29" t="s">
        <v>430</v>
      </c>
      <c r="J69" s="24">
        <v>45694</v>
      </c>
      <c r="K69" s="24">
        <f t="shared" si="12"/>
        <v>45708</v>
      </c>
      <c r="L69" s="23"/>
      <c r="M69" s="23"/>
      <c r="N69" s="24">
        <v>45898</v>
      </c>
      <c r="O69" s="24">
        <f t="shared" si="10"/>
        <v>45912</v>
      </c>
      <c r="P69" s="24"/>
      <c r="Q69" s="24"/>
      <c r="R69" s="24"/>
      <c r="S69" s="24"/>
    </row>
    <row r="70" spans="1:19">
      <c r="A70" s="23" t="s">
        <v>419</v>
      </c>
      <c r="B70" s="23" t="s">
        <v>57</v>
      </c>
      <c r="C70" s="23"/>
      <c r="D70" s="23">
        <v>3</v>
      </c>
      <c r="E70" s="23" t="s">
        <v>6</v>
      </c>
      <c r="F70" s="23" t="s">
        <v>66</v>
      </c>
      <c r="G70" s="23">
        <f t="shared" si="13"/>
        <v>1</v>
      </c>
      <c r="H70" s="23">
        <v>133978</v>
      </c>
      <c r="I70" s="29" t="s">
        <v>430</v>
      </c>
      <c r="J70" s="24">
        <v>45702</v>
      </c>
      <c r="K70" s="24">
        <f t="shared" si="12"/>
        <v>45716</v>
      </c>
      <c r="L70" s="23"/>
      <c r="M70" s="23"/>
      <c r="N70" s="24">
        <v>45894</v>
      </c>
      <c r="O70" s="24">
        <f t="shared" si="10"/>
        <v>45908</v>
      </c>
      <c r="P70" s="24"/>
      <c r="Q70" s="24"/>
      <c r="R70" s="23"/>
      <c r="S70" s="23"/>
    </row>
    <row r="71" spans="1:19">
      <c r="A71" s="23" t="s">
        <v>419</v>
      </c>
      <c r="B71" s="23" t="s">
        <v>57</v>
      </c>
      <c r="C71" s="23"/>
      <c r="D71" s="23">
        <v>3</v>
      </c>
      <c r="E71" s="23" t="s">
        <v>6</v>
      </c>
      <c r="F71" s="23" t="s">
        <v>67</v>
      </c>
      <c r="G71" s="23">
        <f t="shared" si="13"/>
        <v>1</v>
      </c>
      <c r="H71" s="23">
        <v>60920</v>
      </c>
      <c r="I71" s="29" t="s">
        <v>430</v>
      </c>
      <c r="J71" s="24">
        <v>45693</v>
      </c>
      <c r="K71" s="24">
        <f t="shared" si="12"/>
        <v>45707</v>
      </c>
      <c r="L71" s="23"/>
      <c r="M71" s="23"/>
      <c r="N71" s="24">
        <v>45897</v>
      </c>
      <c r="O71" s="24">
        <f t="shared" si="10"/>
        <v>45911</v>
      </c>
      <c r="P71" s="24"/>
      <c r="Q71" s="24"/>
      <c r="R71" s="23"/>
      <c r="S71" s="23"/>
    </row>
    <row r="72" spans="1:19">
      <c r="A72" s="23" t="s">
        <v>419</v>
      </c>
      <c r="B72" s="23" t="s">
        <v>57</v>
      </c>
      <c r="C72" s="23"/>
      <c r="D72" s="23">
        <v>4</v>
      </c>
      <c r="E72" s="23" t="s">
        <v>6</v>
      </c>
      <c r="F72" s="23" t="s">
        <v>34</v>
      </c>
      <c r="G72" s="23">
        <f t="shared" si="13"/>
        <v>2</v>
      </c>
      <c r="H72" s="23">
        <v>173066</v>
      </c>
      <c r="I72" s="29" t="s">
        <v>430</v>
      </c>
      <c r="J72" s="24"/>
      <c r="K72" s="24"/>
      <c r="L72" s="24">
        <v>45832</v>
      </c>
      <c r="M72" s="24">
        <f t="shared" ref="M72:M77" si="14">L72+14</f>
        <v>45846</v>
      </c>
      <c r="N72" s="24">
        <v>45902</v>
      </c>
      <c r="O72" s="24">
        <f t="shared" si="10"/>
        <v>45916</v>
      </c>
      <c r="P72" s="24"/>
      <c r="Q72" s="24"/>
      <c r="R72" s="23"/>
      <c r="S72" s="23"/>
    </row>
    <row r="73" spans="1:19">
      <c r="A73" s="23" t="s">
        <v>419</v>
      </c>
      <c r="B73" s="23" t="s">
        <v>57</v>
      </c>
      <c r="C73" s="23"/>
      <c r="D73" s="23">
        <v>4</v>
      </c>
      <c r="E73" s="23" t="s">
        <v>6</v>
      </c>
      <c r="F73" s="23" t="s">
        <v>68</v>
      </c>
      <c r="G73" s="23">
        <f t="shared" si="13"/>
        <v>1</v>
      </c>
      <c r="H73" s="23">
        <v>60940</v>
      </c>
      <c r="I73" s="29" t="s">
        <v>430</v>
      </c>
      <c r="J73" s="24"/>
      <c r="K73" s="24"/>
      <c r="L73" s="24">
        <v>45833</v>
      </c>
      <c r="M73" s="24">
        <f t="shared" si="14"/>
        <v>45847</v>
      </c>
      <c r="N73" s="24">
        <v>45901</v>
      </c>
      <c r="O73" s="24">
        <f t="shared" si="10"/>
        <v>45915</v>
      </c>
      <c r="P73" s="24"/>
      <c r="Q73" s="24"/>
      <c r="R73" s="23"/>
      <c r="S73" s="23"/>
    </row>
    <row r="74" spans="1:19">
      <c r="A74" s="23" t="s">
        <v>419</v>
      </c>
      <c r="B74" s="23" t="s">
        <v>57</v>
      </c>
      <c r="C74" s="23"/>
      <c r="D74" s="23">
        <v>4</v>
      </c>
      <c r="E74" s="23" t="s">
        <v>6</v>
      </c>
      <c r="F74" s="23" t="s">
        <v>36</v>
      </c>
      <c r="G74" s="23">
        <f t="shared" si="13"/>
        <v>2</v>
      </c>
      <c r="H74" s="23">
        <v>173061</v>
      </c>
      <c r="I74" s="29" t="s">
        <v>430</v>
      </c>
      <c r="J74" s="24"/>
      <c r="K74" s="24"/>
      <c r="L74" s="24">
        <v>45828</v>
      </c>
      <c r="M74" s="24">
        <f t="shared" si="14"/>
        <v>45842</v>
      </c>
      <c r="N74" s="24">
        <v>45905</v>
      </c>
      <c r="O74" s="24">
        <f t="shared" si="10"/>
        <v>45919</v>
      </c>
      <c r="P74" s="24"/>
      <c r="Q74" s="24"/>
      <c r="R74" s="23"/>
      <c r="S74" s="23"/>
    </row>
    <row r="75" spans="1:19">
      <c r="A75" s="23" t="s">
        <v>419</v>
      </c>
      <c r="B75" s="23" t="s">
        <v>57</v>
      </c>
      <c r="C75" s="23"/>
      <c r="D75" s="23">
        <v>4</v>
      </c>
      <c r="E75" s="23" t="s">
        <v>6</v>
      </c>
      <c r="F75" s="23" t="s">
        <v>69</v>
      </c>
      <c r="G75" s="23">
        <f t="shared" si="13"/>
        <v>1</v>
      </c>
      <c r="H75" s="23">
        <v>60943</v>
      </c>
      <c r="I75" s="29" t="s">
        <v>430</v>
      </c>
      <c r="J75" s="24"/>
      <c r="K75" s="24"/>
      <c r="L75" s="24">
        <v>45826</v>
      </c>
      <c r="M75" s="24">
        <f t="shared" si="14"/>
        <v>45840</v>
      </c>
      <c r="N75" s="24">
        <v>45895</v>
      </c>
      <c r="O75" s="24">
        <f t="shared" si="10"/>
        <v>45909</v>
      </c>
      <c r="P75" s="24"/>
      <c r="Q75" s="24"/>
      <c r="R75" s="23"/>
      <c r="S75" s="23"/>
    </row>
    <row r="76" spans="1:19">
      <c r="A76" s="23" t="s">
        <v>419</v>
      </c>
      <c r="B76" s="23" t="s">
        <v>57</v>
      </c>
      <c r="C76" s="23"/>
      <c r="D76" s="23">
        <v>4</v>
      </c>
      <c r="E76" s="23" t="s">
        <v>6</v>
      </c>
      <c r="F76" s="23" t="s">
        <v>70</v>
      </c>
      <c r="G76" s="23">
        <f t="shared" si="13"/>
        <v>1</v>
      </c>
      <c r="H76" s="23">
        <v>60941</v>
      </c>
      <c r="I76" s="29" t="s">
        <v>430</v>
      </c>
      <c r="J76" s="24"/>
      <c r="K76" s="24"/>
      <c r="L76" s="24">
        <v>45824</v>
      </c>
      <c r="M76" s="24">
        <f t="shared" si="14"/>
        <v>45838</v>
      </c>
      <c r="N76" s="24">
        <v>45904</v>
      </c>
      <c r="O76" s="24">
        <f t="shared" si="10"/>
        <v>45918</v>
      </c>
      <c r="P76" s="24"/>
      <c r="Q76" s="24"/>
      <c r="R76" s="24"/>
      <c r="S76" s="24"/>
    </row>
    <row r="77" spans="1:19">
      <c r="A77" s="23" t="s">
        <v>419</v>
      </c>
      <c r="B77" s="23" t="s">
        <v>57</v>
      </c>
      <c r="C77" s="23"/>
      <c r="D77" s="23">
        <v>4</v>
      </c>
      <c r="E77" s="23" t="s">
        <v>6</v>
      </c>
      <c r="F77" s="23" t="s">
        <v>71</v>
      </c>
      <c r="G77" s="23">
        <f t="shared" si="13"/>
        <v>1</v>
      </c>
      <c r="H77" s="23">
        <v>60944</v>
      </c>
      <c r="I77" s="29" t="s">
        <v>430</v>
      </c>
      <c r="J77" s="24"/>
      <c r="K77" s="24"/>
      <c r="L77" s="24">
        <v>45831</v>
      </c>
      <c r="M77" s="24">
        <f t="shared" si="14"/>
        <v>45845</v>
      </c>
      <c r="N77" s="24">
        <v>45902</v>
      </c>
      <c r="O77" s="24">
        <f t="shared" si="10"/>
        <v>45916</v>
      </c>
      <c r="P77" s="24"/>
      <c r="Q77" s="24"/>
      <c r="R77" s="24"/>
      <c r="S77" s="24"/>
    </row>
    <row r="78" spans="1:19">
      <c r="A78" s="23" t="s">
        <v>419</v>
      </c>
      <c r="B78" s="23" t="s">
        <v>57</v>
      </c>
      <c r="C78" s="23"/>
      <c r="D78" s="23">
        <v>5</v>
      </c>
      <c r="E78" s="23" t="s">
        <v>6</v>
      </c>
      <c r="F78" s="23" t="s">
        <v>72</v>
      </c>
      <c r="G78" s="23">
        <f t="shared" si="13"/>
        <v>1</v>
      </c>
      <c r="H78" s="23">
        <v>79344</v>
      </c>
      <c r="I78" s="29" t="s">
        <v>430</v>
      </c>
      <c r="J78" s="24">
        <v>45698</v>
      </c>
      <c r="K78" s="24">
        <f t="shared" ref="K78:K90" si="15">J78+14</f>
        <v>45712</v>
      </c>
      <c r="L78" s="23"/>
      <c r="M78" s="23"/>
      <c r="N78" s="24">
        <v>45905</v>
      </c>
      <c r="O78" s="24">
        <f t="shared" si="10"/>
        <v>45919</v>
      </c>
      <c r="P78" s="24"/>
      <c r="Q78" s="24"/>
      <c r="R78" s="24"/>
      <c r="S78" s="24"/>
    </row>
    <row r="79" spans="1:19">
      <c r="A79" s="23" t="s">
        <v>419</v>
      </c>
      <c r="B79" s="23" t="s">
        <v>57</v>
      </c>
      <c r="C79" s="23"/>
      <c r="D79" s="23">
        <v>5</v>
      </c>
      <c r="E79" s="23" t="s">
        <v>6</v>
      </c>
      <c r="F79" s="23" t="s">
        <v>43</v>
      </c>
      <c r="G79" s="23">
        <f t="shared" si="13"/>
        <v>4</v>
      </c>
      <c r="H79" s="23">
        <v>61086</v>
      </c>
      <c r="I79" s="29" t="s">
        <v>430</v>
      </c>
      <c r="J79" s="24">
        <v>45699</v>
      </c>
      <c r="K79" s="24">
        <f t="shared" si="15"/>
        <v>45713</v>
      </c>
      <c r="L79" s="23"/>
      <c r="M79" s="23"/>
      <c r="N79" s="24">
        <v>45902</v>
      </c>
      <c r="O79" s="24">
        <f t="shared" si="10"/>
        <v>45916</v>
      </c>
      <c r="P79" s="24"/>
      <c r="Q79" s="24"/>
      <c r="R79" s="23"/>
      <c r="S79" s="23"/>
    </row>
    <row r="80" spans="1:19">
      <c r="A80" s="23" t="s">
        <v>419</v>
      </c>
      <c r="B80" s="23" t="s">
        <v>57</v>
      </c>
      <c r="C80" s="23"/>
      <c r="D80" s="23">
        <v>5</v>
      </c>
      <c r="E80" s="23" t="s">
        <v>6</v>
      </c>
      <c r="F80" s="23" t="s">
        <v>45</v>
      </c>
      <c r="G80" s="23">
        <f t="shared" si="13"/>
        <v>2</v>
      </c>
      <c r="H80" s="23">
        <v>133763</v>
      </c>
      <c r="I80" s="29" t="s">
        <v>430</v>
      </c>
      <c r="J80" s="24">
        <v>45702</v>
      </c>
      <c r="K80" s="24">
        <f t="shared" si="15"/>
        <v>45716</v>
      </c>
      <c r="L80" s="23"/>
      <c r="M80" s="23"/>
      <c r="N80" s="24">
        <v>45904</v>
      </c>
      <c r="O80" s="24">
        <f t="shared" si="10"/>
        <v>45918</v>
      </c>
      <c r="P80" s="24"/>
      <c r="Q80" s="24"/>
      <c r="R80" s="23"/>
      <c r="S80" s="23"/>
    </row>
    <row r="81" spans="1:19">
      <c r="A81" s="23" t="s">
        <v>419</v>
      </c>
      <c r="B81" s="23" t="s">
        <v>57</v>
      </c>
      <c r="C81" s="23"/>
      <c r="D81" s="23">
        <v>5</v>
      </c>
      <c r="E81" s="23" t="s">
        <v>6</v>
      </c>
      <c r="F81" s="23" t="s">
        <v>46</v>
      </c>
      <c r="G81" s="23">
        <f t="shared" si="13"/>
        <v>2</v>
      </c>
      <c r="H81" s="23">
        <v>227846</v>
      </c>
      <c r="I81" s="29" t="s">
        <v>430</v>
      </c>
      <c r="J81" s="24">
        <v>45691</v>
      </c>
      <c r="K81" s="24">
        <f t="shared" si="15"/>
        <v>45705</v>
      </c>
      <c r="L81" s="23"/>
      <c r="M81" s="23"/>
      <c r="N81" s="24">
        <v>45894</v>
      </c>
      <c r="O81" s="24">
        <f t="shared" si="10"/>
        <v>45908</v>
      </c>
      <c r="P81" s="24"/>
      <c r="Q81" s="24"/>
      <c r="R81" s="23"/>
      <c r="S81" s="23"/>
    </row>
    <row r="82" spans="1:19">
      <c r="A82" s="23" t="s">
        <v>419</v>
      </c>
      <c r="B82" s="23" t="s">
        <v>57</v>
      </c>
      <c r="C82" s="23"/>
      <c r="D82" s="23">
        <v>5</v>
      </c>
      <c r="E82" s="23" t="s">
        <v>6</v>
      </c>
      <c r="F82" s="23" t="s">
        <v>73</v>
      </c>
      <c r="G82" s="23">
        <f t="shared" si="13"/>
        <v>1</v>
      </c>
      <c r="H82" s="23">
        <v>79345</v>
      </c>
      <c r="I82" s="29" t="s">
        <v>430</v>
      </c>
      <c r="J82" s="24">
        <v>45692</v>
      </c>
      <c r="K82" s="24">
        <f t="shared" si="15"/>
        <v>45706</v>
      </c>
      <c r="L82" s="23"/>
      <c r="M82" s="23"/>
      <c r="N82" s="24">
        <v>45898</v>
      </c>
      <c r="O82" s="24">
        <f t="shared" si="10"/>
        <v>45912</v>
      </c>
      <c r="P82" s="24"/>
      <c r="Q82" s="24"/>
      <c r="R82" s="23"/>
      <c r="S82" s="23"/>
    </row>
    <row r="83" spans="1:19">
      <c r="A83" s="23" t="s">
        <v>419</v>
      </c>
      <c r="B83" s="23" t="s">
        <v>57</v>
      </c>
      <c r="C83" s="23"/>
      <c r="D83" s="23">
        <v>5</v>
      </c>
      <c r="E83" s="23" t="s">
        <v>11</v>
      </c>
      <c r="F83" s="23" t="s">
        <v>75</v>
      </c>
      <c r="G83" s="23">
        <f t="shared" si="13"/>
        <v>2</v>
      </c>
      <c r="H83" s="23">
        <v>79373</v>
      </c>
      <c r="I83" s="29" t="s">
        <v>430</v>
      </c>
      <c r="J83" s="24">
        <v>45701</v>
      </c>
      <c r="K83" s="24">
        <f t="shared" si="15"/>
        <v>45715</v>
      </c>
      <c r="L83" s="23"/>
      <c r="M83" s="23"/>
      <c r="N83" s="24">
        <v>45904</v>
      </c>
      <c r="O83" s="24">
        <f t="shared" si="10"/>
        <v>45918</v>
      </c>
      <c r="P83" s="24"/>
      <c r="Q83" s="24"/>
      <c r="R83" s="23"/>
      <c r="S83" s="23"/>
    </row>
    <row r="84" spans="1:19">
      <c r="A84" s="23" t="s">
        <v>419</v>
      </c>
      <c r="B84" s="23" t="s">
        <v>57</v>
      </c>
      <c r="C84" s="23"/>
      <c r="D84" s="23">
        <v>5</v>
      </c>
      <c r="E84" s="23" t="s">
        <v>11</v>
      </c>
      <c r="F84" s="23" t="s">
        <v>48</v>
      </c>
      <c r="G84" s="23">
        <f t="shared" si="13"/>
        <v>2</v>
      </c>
      <c r="H84" s="23">
        <v>173081</v>
      </c>
      <c r="I84" s="29" t="s">
        <v>430</v>
      </c>
      <c r="J84" s="24">
        <v>45700</v>
      </c>
      <c r="K84" s="24">
        <f t="shared" si="15"/>
        <v>45714</v>
      </c>
      <c r="L84" s="23"/>
      <c r="M84" s="23"/>
      <c r="N84" s="24">
        <v>45905</v>
      </c>
      <c r="O84" s="24">
        <f t="shared" si="10"/>
        <v>45919</v>
      </c>
      <c r="P84" s="24"/>
      <c r="Q84" s="24"/>
      <c r="R84" s="24"/>
      <c r="S84" s="24"/>
    </row>
    <row r="85" spans="1:19">
      <c r="A85" s="23" t="s">
        <v>419</v>
      </c>
      <c r="B85" s="23" t="s">
        <v>57</v>
      </c>
      <c r="C85" s="23"/>
      <c r="D85" s="23">
        <v>5</v>
      </c>
      <c r="E85" s="23" t="s">
        <v>11</v>
      </c>
      <c r="F85" s="23" t="s">
        <v>76</v>
      </c>
      <c r="G85" s="23">
        <f t="shared" si="13"/>
        <v>2</v>
      </c>
      <c r="H85" s="23">
        <v>79378</v>
      </c>
      <c r="I85" s="29" t="s">
        <v>430</v>
      </c>
      <c r="J85" s="24">
        <v>45695</v>
      </c>
      <c r="K85" s="24">
        <f t="shared" si="15"/>
        <v>45709</v>
      </c>
      <c r="L85" s="23"/>
      <c r="M85" s="23"/>
      <c r="N85" s="24">
        <v>45901</v>
      </c>
      <c r="O85" s="24">
        <f t="shared" ref="O85:O116" si="16">N85+14</f>
        <v>45915</v>
      </c>
      <c r="P85" s="24"/>
      <c r="Q85" s="24"/>
      <c r="R85" s="24"/>
      <c r="S85" s="24"/>
    </row>
    <row r="86" spans="1:19">
      <c r="A86" s="23" t="s">
        <v>419</v>
      </c>
      <c r="B86" s="23" t="s">
        <v>57</v>
      </c>
      <c r="C86" s="23"/>
      <c r="D86" s="23">
        <v>5</v>
      </c>
      <c r="E86" s="23" t="s">
        <v>11</v>
      </c>
      <c r="F86" s="23" t="s">
        <v>49</v>
      </c>
      <c r="G86" s="23">
        <f t="shared" si="13"/>
        <v>2</v>
      </c>
      <c r="H86" s="23">
        <v>79366</v>
      </c>
      <c r="I86" s="29" t="s">
        <v>430</v>
      </c>
      <c r="J86" s="24">
        <v>45695</v>
      </c>
      <c r="K86" s="24">
        <f t="shared" si="15"/>
        <v>45709</v>
      </c>
      <c r="L86" s="23"/>
      <c r="M86" s="23"/>
      <c r="N86" s="24">
        <v>45903</v>
      </c>
      <c r="O86" s="24">
        <f t="shared" si="16"/>
        <v>45917</v>
      </c>
      <c r="P86" s="24"/>
      <c r="Q86" s="24"/>
      <c r="R86" s="24"/>
      <c r="S86" s="24"/>
    </row>
    <row r="87" spans="1:19">
      <c r="A87" s="23" t="s">
        <v>419</v>
      </c>
      <c r="B87" s="23" t="s">
        <v>57</v>
      </c>
      <c r="C87" s="23"/>
      <c r="D87" s="23">
        <v>5</v>
      </c>
      <c r="E87" s="23" t="s">
        <v>11</v>
      </c>
      <c r="F87" s="23" t="s">
        <v>74</v>
      </c>
      <c r="G87" s="23">
        <f t="shared" si="13"/>
        <v>1</v>
      </c>
      <c r="H87" s="23">
        <v>79354</v>
      </c>
      <c r="I87" s="29" t="s">
        <v>430</v>
      </c>
      <c r="J87" s="24">
        <v>45694</v>
      </c>
      <c r="K87" s="24">
        <f t="shared" si="15"/>
        <v>45708</v>
      </c>
      <c r="L87" s="23"/>
      <c r="M87" s="23"/>
      <c r="N87" s="24">
        <v>45896</v>
      </c>
      <c r="O87" s="24">
        <f t="shared" si="16"/>
        <v>45910</v>
      </c>
      <c r="P87" s="24"/>
      <c r="Q87" s="24"/>
      <c r="R87" s="23"/>
      <c r="S87" s="23"/>
    </row>
    <row r="88" spans="1:19">
      <c r="A88" s="23" t="s">
        <v>419</v>
      </c>
      <c r="B88" s="23" t="s">
        <v>57</v>
      </c>
      <c r="C88" s="23"/>
      <c r="D88" s="23">
        <v>5</v>
      </c>
      <c r="E88" s="23" t="s">
        <v>11</v>
      </c>
      <c r="F88" s="23" t="s">
        <v>77</v>
      </c>
      <c r="G88" s="23">
        <f t="shared" si="13"/>
        <v>2</v>
      </c>
      <c r="H88" s="23">
        <v>79369</v>
      </c>
      <c r="I88" s="29" t="s">
        <v>430</v>
      </c>
      <c r="J88" s="24">
        <v>45692</v>
      </c>
      <c r="K88" s="24">
        <f t="shared" si="15"/>
        <v>45706</v>
      </c>
      <c r="L88" s="23"/>
      <c r="M88" s="23"/>
      <c r="N88" s="24">
        <v>45903</v>
      </c>
      <c r="O88" s="24">
        <f t="shared" si="16"/>
        <v>45917</v>
      </c>
      <c r="P88" s="24"/>
      <c r="Q88" s="24"/>
      <c r="R88" s="24"/>
      <c r="S88" s="24"/>
    </row>
    <row r="89" spans="1:19">
      <c r="A89" s="23" t="s">
        <v>419</v>
      </c>
      <c r="B89" s="23" t="s">
        <v>57</v>
      </c>
      <c r="C89" s="23"/>
      <c r="D89" s="23">
        <v>5</v>
      </c>
      <c r="E89" s="23" t="s">
        <v>11</v>
      </c>
      <c r="F89" s="23" t="s">
        <v>79</v>
      </c>
      <c r="G89" s="23">
        <f t="shared" si="13"/>
        <v>3</v>
      </c>
      <c r="H89" s="23">
        <v>254797</v>
      </c>
      <c r="I89" s="29" t="s">
        <v>430</v>
      </c>
      <c r="J89" s="24">
        <v>45701</v>
      </c>
      <c r="K89" s="24">
        <f t="shared" si="15"/>
        <v>45715</v>
      </c>
      <c r="L89" s="23"/>
      <c r="M89" s="24">
        <v>45838</v>
      </c>
      <c r="N89" s="24">
        <v>45904</v>
      </c>
      <c r="O89" s="24"/>
      <c r="P89" s="24"/>
      <c r="Q89" s="24"/>
      <c r="R89" s="24"/>
      <c r="S89" s="24"/>
    </row>
    <row r="90" spans="1:19">
      <c r="A90" s="23" t="s">
        <v>419</v>
      </c>
      <c r="B90" s="23" t="s">
        <v>57</v>
      </c>
      <c r="C90" s="23"/>
      <c r="D90" s="23">
        <v>5</v>
      </c>
      <c r="E90" s="23" t="s">
        <v>11</v>
      </c>
      <c r="F90" s="23" t="s">
        <v>33</v>
      </c>
      <c r="G90" s="23">
        <f t="shared" si="13"/>
        <v>2</v>
      </c>
      <c r="H90" s="23">
        <v>134021</v>
      </c>
      <c r="I90" s="29" t="s">
        <v>430</v>
      </c>
      <c r="J90" s="24">
        <v>45695</v>
      </c>
      <c r="K90" s="24">
        <f t="shared" si="15"/>
        <v>45709</v>
      </c>
      <c r="L90" s="23"/>
      <c r="M90" s="23"/>
      <c r="N90" s="24">
        <v>45898</v>
      </c>
      <c r="O90" s="24">
        <f t="shared" si="16"/>
        <v>45912</v>
      </c>
      <c r="P90" s="24"/>
      <c r="Q90" s="24"/>
      <c r="R90" s="24"/>
      <c r="S90" s="24"/>
    </row>
    <row r="91" spans="1:19">
      <c r="A91" s="23" t="s">
        <v>419</v>
      </c>
      <c r="B91" s="23" t="s">
        <v>57</v>
      </c>
      <c r="C91" s="23"/>
      <c r="D91" s="23">
        <v>6</v>
      </c>
      <c r="E91" s="23" t="s">
        <v>6</v>
      </c>
      <c r="F91" s="23" t="s">
        <v>51</v>
      </c>
      <c r="G91" s="23">
        <f t="shared" si="13"/>
        <v>2</v>
      </c>
      <c r="H91" s="23">
        <v>133994</v>
      </c>
      <c r="I91" s="29" t="s">
        <v>430</v>
      </c>
      <c r="J91" s="24"/>
      <c r="K91" s="24"/>
      <c r="L91" s="24">
        <v>45828</v>
      </c>
      <c r="M91" s="24">
        <f t="shared" ref="M91:M102" si="17">L91+14</f>
        <v>45842</v>
      </c>
      <c r="N91" s="24">
        <v>45897</v>
      </c>
      <c r="O91" s="24">
        <f t="shared" si="16"/>
        <v>45911</v>
      </c>
      <c r="P91" s="24"/>
      <c r="Q91" s="24"/>
      <c r="R91" s="23"/>
      <c r="S91" s="23"/>
    </row>
    <row r="92" spans="1:19">
      <c r="A92" s="23" t="s">
        <v>419</v>
      </c>
      <c r="B92" s="23" t="s">
        <v>57</v>
      </c>
      <c r="C92" s="23"/>
      <c r="D92" s="23">
        <v>6</v>
      </c>
      <c r="E92" s="23" t="s">
        <v>6</v>
      </c>
      <c r="F92" s="23" t="s">
        <v>52</v>
      </c>
      <c r="G92" s="23">
        <f t="shared" si="13"/>
        <v>3</v>
      </c>
      <c r="H92" s="23">
        <v>61093</v>
      </c>
      <c r="I92" s="29" t="s">
        <v>430</v>
      </c>
      <c r="J92" s="24"/>
      <c r="K92" s="24"/>
      <c r="L92" s="24">
        <v>45831</v>
      </c>
      <c r="M92" s="24">
        <f t="shared" si="17"/>
        <v>45845</v>
      </c>
      <c r="N92" s="24">
        <v>45894</v>
      </c>
      <c r="O92" s="24">
        <f t="shared" si="16"/>
        <v>45908</v>
      </c>
      <c r="P92" s="24"/>
      <c r="Q92" s="24"/>
      <c r="R92" s="23"/>
      <c r="S92" s="23"/>
    </row>
    <row r="93" spans="1:19">
      <c r="A93" s="23" t="s">
        <v>419</v>
      </c>
      <c r="B93" s="23" t="s">
        <v>57</v>
      </c>
      <c r="C93" s="23"/>
      <c r="D93" s="23">
        <v>6</v>
      </c>
      <c r="E93" s="23" t="s">
        <v>6</v>
      </c>
      <c r="F93" s="23" t="s">
        <v>80</v>
      </c>
      <c r="G93" s="23">
        <f t="shared" si="13"/>
        <v>1</v>
      </c>
      <c r="H93" s="23">
        <v>68382</v>
      </c>
      <c r="I93" s="29" t="s">
        <v>430</v>
      </c>
      <c r="J93" s="24"/>
      <c r="K93" s="24"/>
      <c r="L93" s="24">
        <v>45828</v>
      </c>
      <c r="M93" s="24">
        <f t="shared" si="17"/>
        <v>45842</v>
      </c>
      <c r="N93" s="24">
        <v>45896</v>
      </c>
      <c r="O93" s="24">
        <f t="shared" si="16"/>
        <v>45910</v>
      </c>
      <c r="P93" s="24"/>
      <c r="Q93" s="24"/>
      <c r="R93" s="23"/>
      <c r="S93" s="23"/>
    </row>
    <row r="94" spans="1:19">
      <c r="A94" s="23" t="s">
        <v>419</v>
      </c>
      <c r="B94" s="23" t="s">
        <v>57</v>
      </c>
      <c r="C94" s="23"/>
      <c r="D94" s="23">
        <v>6</v>
      </c>
      <c r="E94" s="23" t="s">
        <v>6</v>
      </c>
      <c r="F94" s="23" t="s">
        <v>54</v>
      </c>
      <c r="G94" s="23">
        <f t="shared" si="13"/>
        <v>2</v>
      </c>
      <c r="H94" s="23">
        <v>173087</v>
      </c>
      <c r="I94" s="29" t="s">
        <v>430</v>
      </c>
      <c r="J94" s="24"/>
      <c r="K94" s="24"/>
      <c r="L94" s="24">
        <v>45825</v>
      </c>
      <c r="M94" s="24">
        <f t="shared" si="17"/>
        <v>45839</v>
      </c>
      <c r="N94" s="24">
        <v>45898</v>
      </c>
      <c r="O94" s="24">
        <f t="shared" si="16"/>
        <v>45912</v>
      </c>
      <c r="P94" s="24"/>
      <c r="Q94" s="24"/>
      <c r="R94" s="24"/>
      <c r="S94" s="24"/>
    </row>
    <row r="95" spans="1:19">
      <c r="A95" s="23" t="s">
        <v>419</v>
      </c>
      <c r="B95" s="23" t="s">
        <v>57</v>
      </c>
      <c r="C95" s="23"/>
      <c r="D95" s="23">
        <v>6</v>
      </c>
      <c r="E95" s="23" t="s">
        <v>11</v>
      </c>
      <c r="F95" s="23" t="s">
        <v>81</v>
      </c>
      <c r="G95" s="23">
        <f t="shared" si="13"/>
        <v>5</v>
      </c>
      <c r="H95" s="23">
        <v>79363</v>
      </c>
      <c r="I95" s="29" t="s">
        <v>430</v>
      </c>
      <c r="J95" s="24"/>
      <c r="K95" s="24"/>
      <c r="L95" s="24">
        <v>45826</v>
      </c>
      <c r="M95" s="24">
        <f t="shared" si="17"/>
        <v>45840</v>
      </c>
      <c r="N95" s="24">
        <v>45903</v>
      </c>
      <c r="O95" s="24">
        <f t="shared" si="16"/>
        <v>45917</v>
      </c>
      <c r="P95" s="24"/>
      <c r="Q95" s="24"/>
      <c r="R95" s="23"/>
      <c r="S95" s="23"/>
    </row>
    <row r="96" spans="1:19">
      <c r="A96" s="23" t="s">
        <v>419</v>
      </c>
      <c r="B96" s="23" t="s">
        <v>57</v>
      </c>
      <c r="C96" s="23"/>
      <c r="D96" s="23">
        <v>6</v>
      </c>
      <c r="E96" s="23" t="s">
        <v>11</v>
      </c>
      <c r="F96" s="23" t="s">
        <v>82</v>
      </c>
      <c r="G96" s="23">
        <f t="shared" si="13"/>
        <v>2</v>
      </c>
      <c r="H96" s="23">
        <v>79365</v>
      </c>
      <c r="I96" s="29" t="s">
        <v>430</v>
      </c>
      <c r="J96" s="24"/>
      <c r="K96" s="24"/>
      <c r="L96" s="24">
        <v>45828</v>
      </c>
      <c r="M96" s="24">
        <f t="shared" si="17"/>
        <v>45842</v>
      </c>
      <c r="N96" s="24">
        <v>45896</v>
      </c>
      <c r="O96" s="24">
        <f t="shared" si="16"/>
        <v>45910</v>
      </c>
      <c r="P96" s="24"/>
      <c r="Q96" s="24"/>
      <c r="R96" s="23"/>
      <c r="S96" s="23"/>
    </row>
    <row r="97" spans="1:19">
      <c r="A97" s="23" t="s">
        <v>419</v>
      </c>
      <c r="B97" s="23" t="s">
        <v>57</v>
      </c>
      <c r="C97" s="23"/>
      <c r="D97" s="23">
        <v>6</v>
      </c>
      <c r="E97" s="23" t="s">
        <v>11</v>
      </c>
      <c r="F97" s="23" t="s">
        <v>56</v>
      </c>
      <c r="G97" s="23">
        <f t="shared" si="13"/>
        <v>3</v>
      </c>
      <c r="H97" s="23">
        <v>79361</v>
      </c>
      <c r="I97" s="29" t="s">
        <v>430</v>
      </c>
      <c r="J97" s="24"/>
      <c r="K97" s="24"/>
      <c r="L97" s="24">
        <v>45834</v>
      </c>
      <c r="M97" s="24">
        <f t="shared" si="17"/>
        <v>45848</v>
      </c>
      <c r="N97" s="24">
        <v>45895</v>
      </c>
      <c r="O97" s="24">
        <f t="shared" si="16"/>
        <v>45909</v>
      </c>
      <c r="P97" s="24"/>
      <c r="Q97" s="24"/>
      <c r="R97" s="23"/>
      <c r="S97" s="23"/>
    </row>
    <row r="98" spans="1:19">
      <c r="A98" s="23" t="s">
        <v>419</v>
      </c>
      <c r="B98" s="23" t="s">
        <v>57</v>
      </c>
      <c r="C98" s="23"/>
      <c r="D98" s="23">
        <v>6</v>
      </c>
      <c r="E98" s="23" t="s">
        <v>11</v>
      </c>
      <c r="F98" s="23" t="s">
        <v>84</v>
      </c>
      <c r="G98" s="23">
        <f t="shared" si="13"/>
        <v>1</v>
      </c>
      <c r="H98" s="23">
        <v>133989</v>
      </c>
      <c r="I98" s="29" t="s">
        <v>430</v>
      </c>
      <c r="J98" s="24"/>
      <c r="K98" s="24"/>
      <c r="L98" s="24">
        <v>45834</v>
      </c>
      <c r="M98" s="24">
        <f t="shared" si="17"/>
        <v>45848</v>
      </c>
      <c r="N98" s="24">
        <v>45897</v>
      </c>
      <c r="O98" s="24">
        <f t="shared" si="16"/>
        <v>45911</v>
      </c>
      <c r="P98" s="24"/>
      <c r="Q98" s="24"/>
      <c r="R98" s="24"/>
      <c r="S98" s="24"/>
    </row>
    <row r="99" spans="1:19">
      <c r="A99" s="23" t="s">
        <v>419</v>
      </c>
      <c r="B99" s="23" t="s">
        <v>57</v>
      </c>
      <c r="C99" s="23"/>
      <c r="D99" s="23">
        <v>6</v>
      </c>
      <c r="E99" s="23" t="s">
        <v>11</v>
      </c>
      <c r="F99" s="23" t="s">
        <v>85</v>
      </c>
      <c r="G99" s="23">
        <f t="shared" si="13"/>
        <v>1</v>
      </c>
      <c r="H99" s="23">
        <v>201656</v>
      </c>
      <c r="I99" s="29" t="s">
        <v>430</v>
      </c>
      <c r="J99" s="24"/>
      <c r="K99" s="24"/>
      <c r="L99" s="24">
        <v>45824</v>
      </c>
      <c r="M99" s="24">
        <f t="shared" si="17"/>
        <v>45838</v>
      </c>
      <c r="N99" s="24">
        <v>45897</v>
      </c>
      <c r="O99" s="24">
        <f t="shared" si="16"/>
        <v>45911</v>
      </c>
      <c r="P99" s="24"/>
      <c r="Q99" s="24"/>
      <c r="R99" s="24"/>
      <c r="S99" s="24"/>
    </row>
    <row r="100" spans="1:19">
      <c r="A100" s="23" t="s">
        <v>419</v>
      </c>
      <c r="B100" s="23" t="s">
        <v>57</v>
      </c>
      <c r="C100" s="23"/>
      <c r="D100" s="23">
        <v>6</v>
      </c>
      <c r="E100" s="23" t="s">
        <v>11</v>
      </c>
      <c r="F100" s="23" t="s">
        <v>83</v>
      </c>
      <c r="G100" s="23">
        <f t="shared" si="13"/>
        <v>2</v>
      </c>
      <c r="H100" s="23">
        <v>79353</v>
      </c>
      <c r="I100" s="29" t="s">
        <v>430</v>
      </c>
      <c r="J100" s="24"/>
      <c r="K100" s="24"/>
      <c r="L100" s="24">
        <v>45831</v>
      </c>
      <c r="M100" s="24">
        <f t="shared" si="17"/>
        <v>45845</v>
      </c>
      <c r="N100" s="24">
        <v>45901</v>
      </c>
      <c r="O100" s="24">
        <f t="shared" si="16"/>
        <v>45915</v>
      </c>
      <c r="P100" s="24"/>
      <c r="Q100" s="24"/>
      <c r="R100" s="24"/>
      <c r="S100" s="24"/>
    </row>
    <row r="101" spans="1:19">
      <c r="A101" s="23" t="s">
        <v>419</v>
      </c>
      <c r="B101" s="23" t="s">
        <v>57</v>
      </c>
      <c r="C101" s="23"/>
      <c r="D101" s="23">
        <v>6</v>
      </c>
      <c r="E101" s="23" t="s">
        <v>11</v>
      </c>
      <c r="F101" s="23" t="s">
        <v>42</v>
      </c>
      <c r="G101" s="23">
        <f t="shared" si="13"/>
        <v>2</v>
      </c>
      <c r="H101" s="23">
        <v>79371</v>
      </c>
      <c r="I101" s="29" t="s">
        <v>430</v>
      </c>
      <c r="J101" s="24"/>
      <c r="K101" s="24"/>
      <c r="L101" s="24">
        <v>45824</v>
      </c>
      <c r="M101" s="24">
        <f t="shared" si="17"/>
        <v>45838</v>
      </c>
      <c r="N101" s="24">
        <v>45897</v>
      </c>
      <c r="O101" s="24">
        <f t="shared" si="16"/>
        <v>45911</v>
      </c>
      <c r="P101" s="24"/>
      <c r="Q101" s="24"/>
      <c r="R101" s="23"/>
      <c r="S101" s="23"/>
    </row>
    <row r="102" spans="1:19">
      <c r="A102" s="23" t="s">
        <v>419</v>
      </c>
      <c r="B102" s="23" t="s">
        <v>57</v>
      </c>
      <c r="C102" s="23"/>
      <c r="D102" s="23">
        <v>6</v>
      </c>
      <c r="E102" s="23" t="s">
        <v>11</v>
      </c>
      <c r="F102" s="23" t="s">
        <v>22</v>
      </c>
      <c r="G102" s="23">
        <f t="shared" si="13"/>
        <v>3</v>
      </c>
      <c r="H102" s="23">
        <v>134027</v>
      </c>
      <c r="I102" s="29" t="s">
        <v>430</v>
      </c>
      <c r="J102" s="24"/>
      <c r="K102" s="24"/>
      <c r="L102" s="24">
        <v>45831</v>
      </c>
      <c r="M102" s="24">
        <f t="shared" si="17"/>
        <v>45845</v>
      </c>
      <c r="N102" s="24">
        <v>45894</v>
      </c>
      <c r="O102" s="24">
        <f t="shared" si="16"/>
        <v>45908</v>
      </c>
      <c r="P102" s="24"/>
      <c r="Q102" s="24"/>
      <c r="R102" s="24"/>
      <c r="S102" s="24"/>
    </row>
    <row r="103" spans="1:19">
      <c r="A103" s="23" t="s">
        <v>419</v>
      </c>
      <c r="B103" s="23" t="s">
        <v>86</v>
      </c>
      <c r="C103" s="23"/>
      <c r="D103" s="23">
        <v>1</v>
      </c>
      <c r="E103" s="23" t="s">
        <v>6</v>
      </c>
      <c r="F103" s="23" t="s">
        <v>87</v>
      </c>
      <c r="G103" s="23">
        <f t="shared" si="13"/>
        <v>1</v>
      </c>
      <c r="H103" s="23">
        <v>60463</v>
      </c>
      <c r="I103" s="29" t="s">
        <v>430</v>
      </c>
      <c r="J103" s="24">
        <v>45695</v>
      </c>
      <c r="K103" s="24">
        <f t="shared" ref="K103:K108" si="18">J103+14</f>
        <v>45709</v>
      </c>
      <c r="L103" s="23"/>
      <c r="M103" s="23"/>
      <c r="N103" s="24">
        <v>45898</v>
      </c>
      <c r="O103" s="24">
        <f t="shared" si="16"/>
        <v>45912</v>
      </c>
      <c r="P103" s="24"/>
      <c r="Q103" s="24"/>
      <c r="R103" s="23"/>
      <c r="S103" s="23"/>
    </row>
    <row r="104" spans="1:19">
      <c r="A104" s="23" t="s">
        <v>419</v>
      </c>
      <c r="B104" s="23" t="s">
        <v>86</v>
      </c>
      <c r="C104" s="23"/>
      <c r="D104" s="23">
        <v>1</v>
      </c>
      <c r="E104" s="23" t="s">
        <v>6</v>
      </c>
      <c r="F104" s="23" t="s">
        <v>88</v>
      </c>
      <c r="G104" s="23">
        <f t="shared" si="13"/>
        <v>5</v>
      </c>
      <c r="H104" s="23">
        <v>251426</v>
      </c>
      <c r="I104" s="29" t="s">
        <v>430</v>
      </c>
      <c r="J104" s="24">
        <v>45702</v>
      </c>
      <c r="K104" s="24">
        <f t="shared" si="18"/>
        <v>45716</v>
      </c>
      <c r="L104" s="23"/>
      <c r="M104" s="23"/>
      <c r="N104" s="24">
        <v>45901</v>
      </c>
      <c r="O104" s="24">
        <f t="shared" si="16"/>
        <v>45915</v>
      </c>
      <c r="P104" s="24"/>
      <c r="Q104" s="24"/>
      <c r="R104" s="23"/>
      <c r="S104" s="23"/>
    </row>
    <row r="105" spans="1:19">
      <c r="A105" s="23" t="s">
        <v>419</v>
      </c>
      <c r="B105" s="23" t="s">
        <v>86</v>
      </c>
      <c r="C105" s="23"/>
      <c r="D105" s="23">
        <v>1</v>
      </c>
      <c r="E105" s="23" t="s">
        <v>6</v>
      </c>
      <c r="F105" s="23" t="s">
        <v>89</v>
      </c>
      <c r="G105" s="23">
        <f t="shared" si="13"/>
        <v>1</v>
      </c>
      <c r="H105" s="23">
        <v>240183</v>
      </c>
      <c r="I105" s="29" t="s">
        <v>430</v>
      </c>
      <c r="J105" s="24">
        <v>45698</v>
      </c>
      <c r="K105" s="24">
        <f t="shared" si="18"/>
        <v>45712</v>
      </c>
      <c r="L105" s="23"/>
      <c r="M105" s="23"/>
      <c r="N105" s="24">
        <v>45903</v>
      </c>
      <c r="O105" s="24">
        <f t="shared" si="16"/>
        <v>45917</v>
      </c>
      <c r="P105" s="24"/>
      <c r="Q105" s="24"/>
      <c r="R105" s="23"/>
      <c r="S105" s="23"/>
    </row>
    <row r="106" spans="1:19">
      <c r="A106" s="23" t="s">
        <v>419</v>
      </c>
      <c r="B106" s="23" t="s">
        <v>86</v>
      </c>
      <c r="C106" s="23"/>
      <c r="D106" s="23">
        <v>1</v>
      </c>
      <c r="E106" s="23" t="s">
        <v>6</v>
      </c>
      <c r="F106" s="23" t="s">
        <v>90</v>
      </c>
      <c r="G106" s="23">
        <f t="shared" si="13"/>
        <v>4</v>
      </c>
      <c r="H106" s="23">
        <v>215229</v>
      </c>
      <c r="I106" s="29" t="s">
        <v>431</v>
      </c>
      <c r="J106" s="24"/>
      <c r="K106" s="24"/>
      <c r="L106" s="23"/>
      <c r="M106" s="23"/>
      <c r="N106" s="24">
        <v>45902</v>
      </c>
      <c r="O106" s="24">
        <f t="shared" si="16"/>
        <v>45916</v>
      </c>
      <c r="P106" s="24"/>
      <c r="Q106" s="24"/>
      <c r="R106" s="24"/>
      <c r="S106" s="24"/>
    </row>
    <row r="107" spans="1:19">
      <c r="A107" s="23" t="s">
        <v>419</v>
      </c>
      <c r="B107" s="23" t="s">
        <v>86</v>
      </c>
      <c r="C107" s="23"/>
      <c r="D107" s="23">
        <v>1</v>
      </c>
      <c r="E107" s="23" t="s">
        <v>6</v>
      </c>
      <c r="F107" s="23" t="s">
        <v>91</v>
      </c>
      <c r="G107" s="23">
        <f t="shared" si="13"/>
        <v>4</v>
      </c>
      <c r="H107" s="23">
        <v>159411</v>
      </c>
      <c r="I107" s="29" t="s">
        <v>430</v>
      </c>
      <c r="J107" s="24">
        <v>45691</v>
      </c>
      <c r="K107" s="24">
        <f t="shared" si="18"/>
        <v>45705</v>
      </c>
      <c r="L107" s="23"/>
      <c r="M107" s="23"/>
      <c r="N107" s="24">
        <v>45894</v>
      </c>
      <c r="O107" s="24">
        <f t="shared" si="16"/>
        <v>45908</v>
      </c>
      <c r="P107" s="24"/>
      <c r="Q107" s="24"/>
      <c r="R107" s="23"/>
      <c r="S107" s="23"/>
    </row>
    <row r="108" spans="1:19">
      <c r="A108" s="23" t="s">
        <v>419</v>
      </c>
      <c r="B108" s="23" t="s">
        <v>86</v>
      </c>
      <c r="C108" s="23"/>
      <c r="D108" s="23">
        <v>1</v>
      </c>
      <c r="E108" s="23" t="s">
        <v>11</v>
      </c>
      <c r="F108" s="23" t="s">
        <v>14</v>
      </c>
      <c r="G108" s="23">
        <f t="shared" si="13"/>
        <v>3</v>
      </c>
      <c r="H108" s="23">
        <v>172985</v>
      </c>
      <c r="I108" s="29" t="s">
        <v>430</v>
      </c>
      <c r="J108" s="24">
        <v>45692</v>
      </c>
      <c r="K108" s="24">
        <f t="shared" si="18"/>
        <v>45706</v>
      </c>
      <c r="L108" s="23"/>
      <c r="M108" s="23"/>
      <c r="N108" s="24">
        <v>45894</v>
      </c>
      <c r="O108" s="24">
        <f t="shared" si="16"/>
        <v>45908</v>
      </c>
      <c r="P108" s="24"/>
      <c r="Q108" s="24"/>
      <c r="R108" s="23"/>
      <c r="S108" s="23"/>
    </row>
    <row r="109" spans="1:19">
      <c r="A109" s="23" t="s">
        <v>419</v>
      </c>
      <c r="B109" s="23" t="s">
        <v>86</v>
      </c>
      <c r="C109" s="23"/>
      <c r="D109" s="23">
        <v>2</v>
      </c>
      <c r="E109" s="23" t="s">
        <v>6</v>
      </c>
      <c r="F109" s="23" t="s">
        <v>92</v>
      </c>
      <c r="G109" s="23">
        <f t="shared" si="13"/>
        <v>5</v>
      </c>
      <c r="H109" s="23">
        <v>251428</v>
      </c>
      <c r="I109" s="29" t="s">
        <v>430</v>
      </c>
      <c r="J109" s="24"/>
      <c r="K109" s="24"/>
      <c r="L109" s="24">
        <v>45834</v>
      </c>
      <c r="M109" s="24">
        <f>L109+14</f>
        <v>45848</v>
      </c>
      <c r="N109" s="24">
        <v>45895</v>
      </c>
      <c r="O109" s="24">
        <f t="shared" si="16"/>
        <v>45909</v>
      </c>
      <c r="P109" s="24"/>
      <c r="Q109" s="24"/>
      <c r="R109" s="23"/>
      <c r="S109" s="23"/>
    </row>
    <row r="110" spans="1:19">
      <c r="A110" s="23" t="s">
        <v>419</v>
      </c>
      <c r="B110" s="23" t="s">
        <v>86</v>
      </c>
      <c r="C110" s="23"/>
      <c r="D110" s="23">
        <v>2</v>
      </c>
      <c r="E110" s="23" t="s">
        <v>6</v>
      </c>
      <c r="F110" s="23" t="s">
        <v>93</v>
      </c>
      <c r="G110" s="23">
        <f t="shared" si="13"/>
        <v>1</v>
      </c>
      <c r="H110" s="23">
        <v>144688</v>
      </c>
      <c r="I110" s="29" t="s">
        <v>430</v>
      </c>
      <c r="J110" s="24"/>
      <c r="K110" s="24"/>
      <c r="L110" s="24">
        <v>45824</v>
      </c>
      <c r="M110" s="24">
        <f>L110+14</f>
        <v>45838</v>
      </c>
      <c r="N110" s="24">
        <v>45896</v>
      </c>
      <c r="O110" s="24">
        <f t="shared" si="16"/>
        <v>45910</v>
      </c>
      <c r="P110" s="24"/>
      <c r="Q110" s="24"/>
      <c r="R110" s="23"/>
      <c r="S110" s="23"/>
    </row>
    <row r="111" spans="1:19">
      <c r="A111" s="23" t="s">
        <v>419</v>
      </c>
      <c r="B111" s="23" t="s">
        <v>86</v>
      </c>
      <c r="C111" s="23"/>
      <c r="D111" s="23">
        <v>2</v>
      </c>
      <c r="E111" s="23" t="s">
        <v>6</v>
      </c>
      <c r="F111" s="23" t="s">
        <v>94</v>
      </c>
      <c r="G111" s="23">
        <f t="shared" si="13"/>
        <v>1</v>
      </c>
      <c r="H111" s="23">
        <v>60452</v>
      </c>
      <c r="I111" s="29" t="s">
        <v>430</v>
      </c>
      <c r="J111" s="24"/>
      <c r="K111" s="24"/>
      <c r="L111" s="24">
        <v>45831</v>
      </c>
      <c r="M111" s="24">
        <f>L111+14</f>
        <v>45845</v>
      </c>
      <c r="N111" s="24">
        <v>45905</v>
      </c>
      <c r="O111" s="24">
        <f t="shared" si="16"/>
        <v>45919</v>
      </c>
      <c r="P111" s="24"/>
      <c r="Q111" s="24"/>
      <c r="R111" s="24"/>
      <c r="S111" s="24"/>
    </row>
    <row r="112" spans="1:19">
      <c r="A112" s="23" t="s">
        <v>419</v>
      </c>
      <c r="B112" s="23" t="s">
        <v>86</v>
      </c>
      <c r="C112" s="23"/>
      <c r="D112" s="23">
        <v>2</v>
      </c>
      <c r="E112" s="23" t="s">
        <v>6</v>
      </c>
      <c r="F112" s="23" t="s">
        <v>95</v>
      </c>
      <c r="G112" s="23">
        <f t="shared" si="13"/>
        <v>1</v>
      </c>
      <c r="H112" s="23">
        <v>251427</v>
      </c>
      <c r="I112" s="29" t="s">
        <v>430</v>
      </c>
      <c r="J112" s="24"/>
      <c r="K112" s="24"/>
      <c r="L112" s="24">
        <v>45826</v>
      </c>
      <c r="M112" s="24">
        <f>L112+14</f>
        <v>45840</v>
      </c>
      <c r="N112" s="24">
        <v>45904</v>
      </c>
      <c r="O112" s="24">
        <f t="shared" si="16"/>
        <v>45918</v>
      </c>
      <c r="P112" s="24"/>
      <c r="Q112" s="24"/>
      <c r="R112" s="24"/>
      <c r="S112" s="24"/>
    </row>
    <row r="113" spans="1:19">
      <c r="A113" s="23" t="s">
        <v>419</v>
      </c>
      <c r="B113" s="23" t="s">
        <v>86</v>
      </c>
      <c r="C113" s="23"/>
      <c r="D113" s="23">
        <v>2</v>
      </c>
      <c r="E113" s="23" t="s">
        <v>11</v>
      </c>
      <c r="F113" s="23" t="s">
        <v>21</v>
      </c>
      <c r="G113" s="23">
        <f t="shared" si="13"/>
        <v>3</v>
      </c>
      <c r="H113" s="23">
        <v>172991</v>
      </c>
      <c r="I113" s="29" t="s">
        <v>430</v>
      </c>
      <c r="J113" s="24"/>
      <c r="K113" s="24"/>
      <c r="L113" s="24">
        <v>45835</v>
      </c>
      <c r="M113" s="24">
        <f>L113+14</f>
        <v>45849</v>
      </c>
      <c r="N113" s="24">
        <v>45905</v>
      </c>
      <c r="O113" s="24">
        <f t="shared" si="16"/>
        <v>45919</v>
      </c>
      <c r="P113" s="24"/>
      <c r="Q113" s="24"/>
      <c r="R113" s="23"/>
      <c r="S113" s="23"/>
    </row>
    <row r="114" spans="1:19">
      <c r="A114" s="23" t="s">
        <v>419</v>
      </c>
      <c r="B114" s="23" t="s">
        <v>86</v>
      </c>
      <c r="C114" s="23"/>
      <c r="D114" s="23">
        <v>3</v>
      </c>
      <c r="E114" s="23" t="s">
        <v>6</v>
      </c>
      <c r="F114" s="23" t="s">
        <v>96</v>
      </c>
      <c r="G114" s="23">
        <f t="shared" si="13"/>
        <v>4</v>
      </c>
      <c r="H114" s="23">
        <v>159820</v>
      </c>
      <c r="I114" s="29" t="s">
        <v>430</v>
      </c>
      <c r="J114" s="24">
        <v>45694</v>
      </c>
      <c r="K114" s="24">
        <f>J114+14</f>
        <v>45708</v>
      </c>
      <c r="L114" s="23"/>
      <c r="M114" s="23"/>
      <c r="N114" s="24">
        <v>45894</v>
      </c>
      <c r="O114" s="24">
        <f t="shared" si="16"/>
        <v>45908</v>
      </c>
      <c r="P114" s="24"/>
      <c r="Q114" s="24"/>
      <c r="R114" s="23"/>
      <c r="S114" s="23"/>
    </row>
    <row r="115" spans="1:19">
      <c r="A115" s="23" t="s">
        <v>419</v>
      </c>
      <c r="B115" s="23" t="s">
        <v>86</v>
      </c>
      <c r="C115" s="23"/>
      <c r="D115" s="23">
        <v>3</v>
      </c>
      <c r="E115" s="23" t="s">
        <v>6</v>
      </c>
      <c r="F115" s="23" t="s">
        <v>97</v>
      </c>
      <c r="G115" s="23">
        <f t="shared" si="13"/>
        <v>1</v>
      </c>
      <c r="H115" s="23">
        <v>251437</v>
      </c>
      <c r="I115" s="29" t="s">
        <v>430</v>
      </c>
      <c r="J115" s="24">
        <v>45699</v>
      </c>
      <c r="K115" s="24">
        <f>J115+14</f>
        <v>45713</v>
      </c>
      <c r="L115" s="23"/>
      <c r="M115" s="23"/>
      <c r="N115" s="24">
        <v>45901</v>
      </c>
      <c r="O115" s="24">
        <f t="shared" si="16"/>
        <v>45915</v>
      </c>
    </row>
    <row r="116" spans="1:19">
      <c r="A116" s="23" t="s">
        <v>419</v>
      </c>
      <c r="B116" s="23" t="s">
        <v>86</v>
      </c>
      <c r="C116" s="23"/>
      <c r="D116" s="23">
        <v>3</v>
      </c>
      <c r="E116" s="23" t="s">
        <v>6</v>
      </c>
      <c r="F116" s="23" t="s">
        <v>98</v>
      </c>
      <c r="G116" s="23">
        <f t="shared" si="13"/>
        <v>1</v>
      </c>
      <c r="H116" s="23">
        <v>251439</v>
      </c>
      <c r="I116" s="29" t="s">
        <v>430</v>
      </c>
      <c r="J116" s="24">
        <v>45692</v>
      </c>
      <c r="K116" s="24">
        <f>J116+14</f>
        <v>45706</v>
      </c>
      <c r="L116" s="23"/>
      <c r="M116" s="23"/>
      <c r="N116" s="24">
        <v>45898</v>
      </c>
      <c r="O116" s="24">
        <f t="shared" si="16"/>
        <v>45912</v>
      </c>
    </row>
    <row r="117" spans="1:19">
      <c r="A117" s="23" t="s">
        <v>419</v>
      </c>
      <c r="B117" s="23" t="s">
        <v>86</v>
      </c>
      <c r="C117" s="23"/>
      <c r="D117" s="23">
        <v>3</v>
      </c>
      <c r="E117" s="23" t="s">
        <v>6</v>
      </c>
      <c r="F117" s="23" t="s">
        <v>99</v>
      </c>
      <c r="G117" s="23">
        <f t="shared" si="13"/>
        <v>4</v>
      </c>
      <c r="H117" s="23">
        <v>251438</v>
      </c>
      <c r="I117" s="29" t="s">
        <v>430</v>
      </c>
      <c r="J117" s="24">
        <v>45701</v>
      </c>
      <c r="K117" s="24">
        <f>J117+14</f>
        <v>45715</v>
      </c>
      <c r="L117" s="23"/>
      <c r="M117" s="23"/>
      <c r="N117" s="24">
        <v>45903</v>
      </c>
      <c r="O117" s="24">
        <f t="shared" ref="O117:O126" si="19">N117+14</f>
        <v>45917</v>
      </c>
    </row>
    <row r="118" spans="1:19">
      <c r="A118" s="23" t="s">
        <v>419</v>
      </c>
      <c r="B118" s="23" t="s">
        <v>86</v>
      </c>
      <c r="C118" s="23"/>
      <c r="D118" s="23">
        <v>3</v>
      </c>
      <c r="E118" s="23" t="s">
        <v>6</v>
      </c>
      <c r="F118" s="23" t="s">
        <v>100</v>
      </c>
      <c r="G118" s="23">
        <f t="shared" si="13"/>
        <v>5</v>
      </c>
      <c r="H118" s="23">
        <v>251436</v>
      </c>
      <c r="I118" s="29" t="s">
        <v>430</v>
      </c>
      <c r="J118" s="24">
        <v>45702</v>
      </c>
      <c r="K118" s="24">
        <f>J118+14</f>
        <v>45716</v>
      </c>
      <c r="L118" s="23"/>
      <c r="M118" s="23"/>
      <c r="N118" s="24">
        <v>45904</v>
      </c>
      <c r="O118" s="24">
        <f t="shared" si="19"/>
        <v>45918</v>
      </c>
    </row>
    <row r="119" spans="1:19">
      <c r="A119" s="23" t="s">
        <v>419</v>
      </c>
      <c r="B119" s="23" t="s">
        <v>86</v>
      </c>
      <c r="C119" s="23"/>
      <c r="D119" s="23">
        <v>4</v>
      </c>
      <c r="E119" s="23" t="s">
        <v>6</v>
      </c>
      <c r="F119" s="23" t="s">
        <v>101</v>
      </c>
      <c r="G119" s="23">
        <f t="shared" si="13"/>
        <v>1</v>
      </c>
      <c r="H119" s="23">
        <v>251441</v>
      </c>
      <c r="I119" s="29" t="s">
        <v>430</v>
      </c>
      <c r="J119" s="24"/>
      <c r="K119" s="24"/>
      <c r="L119" s="24">
        <v>45831</v>
      </c>
      <c r="M119" s="24">
        <f>L119+14</f>
        <v>45845</v>
      </c>
      <c r="N119" s="24">
        <v>45905</v>
      </c>
      <c r="O119" s="24">
        <f t="shared" si="19"/>
        <v>45919</v>
      </c>
    </row>
    <row r="120" spans="1:19">
      <c r="A120" s="23" t="s">
        <v>419</v>
      </c>
      <c r="B120" s="23" t="s">
        <v>86</v>
      </c>
      <c r="C120" s="23"/>
      <c r="D120" s="23">
        <v>4</v>
      </c>
      <c r="E120" s="23" t="s">
        <v>6</v>
      </c>
      <c r="F120" s="23" t="s">
        <v>102</v>
      </c>
      <c r="G120" s="23">
        <f t="shared" si="13"/>
        <v>1</v>
      </c>
      <c r="H120" s="23">
        <v>87742</v>
      </c>
      <c r="I120" s="29" t="s">
        <v>430</v>
      </c>
      <c r="J120" s="24"/>
      <c r="K120" s="24"/>
      <c r="L120" s="24">
        <v>45824</v>
      </c>
      <c r="M120" s="24">
        <f>L120+14</f>
        <v>45838</v>
      </c>
      <c r="N120" s="24">
        <v>45897</v>
      </c>
      <c r="O120" s="24">
        <f t="shared" si="19"/>
        <v>45911</v>
      </c>
    </row>
    <row r="121" spans="1:19">
      <c r="A121" s="23" t="s">
        <v>419</v>
      </c>
      <c r="B121" s="23" t="s">
        <v>86</v>
      </c>
      <c r="C121" s="23"/>
      <c r="D121" s="23">
        <v>4</v>
      </c>
      <c r="E121" s="23" t="s">
        <v>6</v>
      </c>
      <c r="F121" s="23" t="s">
        <v>103</v>
      </c>
      <c r="G121" s="23">
        <f t="shared" si="13"/>
        <v>4</v>
      </c>
      <c r="H121" s="23">
        <v>251444</v>
      </c>
      <c r="I121" s="29" t="s">
        <v>430</v>
      </c>
      <c r="J121" s="24"/>
      <c r="K121" s="24"/>
      <c r="L121" s="24">
        <v>45828</v>
      </c>
      <c r="M121" s="24">
        <f>L121+14</f>
        <v>45842</v>
      </c>
      <c r="N121" s="24">
        <v>45895</v>
      </c>
      <c r="O121" s="24">
        <f t="shared" si="19"/>
        <v>45909</v>
      </c>
    </row>
    <row r="122" spans="1:19">
      <c r="A122" s="23" t="s">
        <v>419</v>
      </c>
      <c r="B122" s="23" t="s">
        <v>86</v>
      </c>
      <c r="C122" s="23"/>
      <c r="D122" s="23">
        <v>4</v>
      </c>
      <c r="E122" s="23" t="s">
        <v>6</v>
      </c>
      <c r="F122" s="23" t="s">
        <v>104</v>
      </c>
      <c r="G122" s="23">
        <f t="shared" si="13"/>
        <v>4</v>
      </c>
      <c r="H122" s="23">
        <v>251446</v>
      </c>
      <c r="I122" s="29" t="s">
        <v>430</v>
      </c>
      <c r="J122" s="24"/>
      <c r="K122" s="24"/>
      <c r="L122" s="24">
        <v>45833</v>
      </c>
      <c r="M122" s="24">
        <f>L122+14</f>
        <v>45847</v>
      </c>
      <c r="N122" s="24">
        <v>45896</v>
      </c>
      <c r="O122" s="24">
        <f t="shared" si="19"/>
        <v>45910</v>
      </c>
    </row>
    <row r="123" spans="1:19">
      <c r="A123" s="23" t="s">
        <v>419</v>
      </c>
      <c r="B123" s="23" t="s">
        <v>86</v>
      </c>
      <c r="C123" s="23"/>
      <c r="D123" s="23">
        <v>4</v>
      </c>
      <c r="E123" s="23" t="s">
        <v>6</v>
      </c>
      <c r="F123" s="23" t="s">
        <v>105</v>
      </c>
      <c r="G123" s="23">
        <f t="shared" si="13"/>
        <v>4</v>
      </c>
      <c r="H123" s="23">
        <v>251443</v>
      </c>
      <c r="I123" s="29" t="s">
        <v>430</v>
      </c>
      <c r="J123" s="24"/>
      <c r="K123" s="24"/>
      <c r="L123" s="24">
        <v>45834</v>
      </c>
      <c r="M123" s="24">
        <f>L123+14</f>
        <v>45848</v>
      </c>
      <c r="N123" s="24">
        <v>45902</v>
      </c>
      <c r="O123" s="24">
        <f t="shared" si="19"/>
        <v>45916</v>
      </c>
    </row>
    <row r="124" spans="1:19">
      <c r="A124" s="23" t="s">
        <v>419</v>
      </c>
      <c r="B124" s="23" t="s">
        <v>86</v>
      </c>
      <c r="C124" s="23"/>
      <c r="D124" s="23">
        <v>5</v>
      </c>
      <c r="E124" s="23" t="s">
        <v>6</v>
      </c>
      <c r="F124" s="23" t="s">
        <v>106</v>
      </c>
      <c r="G124" s="23">
        <f t="shared" si="13"/>
        <v>1</v>
      </c>
      <c r="H124" s="23">
        <v>251447</v>
      </c>
      <c r="I124" s="29" t="s">
        <v>430</v>
      </c>
      <c r="J124" s="24">
        <v>45700</v>
      </c>
      <c r="K124" s="24">
        <f t="shared" ref="K124:K138" si="20">J124+14</f>
        <v>45714</v>
      </c>
      <c r="L124" s="23"/>
      <c r="M124" s="23"/>
      <c r="N124" s="24">
        <v>45905</v>
      </c>
      <c r="O124" s="24">
        <f t="shared" si="19"/>
        <v>45919</v>
      </c>
    </row>
    <row r="125" spans="1:19">
      <c r="A125" s="23" t="s">
        <v>419</v>
      </c>
      <c r="B125" s="23" t="s">
        <v>86</v>
      </c>
      <c r="C125" s="23"/>
      <c r="D125" s="23">
        <v>5</v>
      </c>
      <c r="E125" s="23" t="s">
        <v>6</v>
      </c>
      <c r="F125" s="23" t="s">
        <v>107</v>
      </c>
      <c r="G125" s="23">
        <f t="shared" si="13"/>
        <v>1</v>
      </c>
      <c r="H125" s="23">
        <v>79383</v>
      </c>
      <c r="I125" s="29" t="s">
        <v>430</v>
      </c>
      <c r="J125" s="24">
        <v>45695</v>
      </c>
      <c r="K125" s="24">
        <f t="shared" si="20"/>
        <v>45709</v>
      </c>
      <c r="L125" s="23"/>
      <c r="M125" s="23"/>
      <c r="N125" s="24">
        <v>45903</v>
      </c>
      <c r="O125" s="24">
        <f t="shared" si="19"/>
        <v>45917</v>
      </c>
    </row>
    <row r="126" spans="1:19">
      <c r="A126" s="23" t="s">
        <v>419</v>
      </c>
      <c r="B126" s="23" t="s">
        <v>86</v>
      </c>
      <c r="C126" s="23"/>
      <c r="D126" s="23">
        <v>5</v>
      </c>
      <c r="E126" s="23" t="s">
        <v>6</v>
      </c>
      <c r="F126" s="23" t="s">
        <v>108</v>
      </c>
      <c r="G126" s="23">
        <f t="shared" si="13"/>
        <v>4</v>
      </c>
      <c r="H126" s="23">
        <v>251449</v>
      </c>
      <c r="I126" s="29" t="s">
        <v>430</v>
      </c>
      <c r="J126" s="24">
        <v>45701</v>
      </c>
      <c r="K126" s="24">
        <f t="shared" si="20"/>
        <v>45715</v>
      </c>
      <c r="L126" s="23"/>
      <c r="M126" s="23"/>
      <c r="N126" s="24">
        <v>45901</v>
      </c>
      <c r="O126" s="24">
        <f t="shared" si="19"/>
        <v>45915</v>
      </c>
    </row>
    <row r="127" spans="1:19">
      <c r="A127" s="23" t="s">
        <v>419</v>
      </c>
      <c r="B127" s="23" t="s">
        <v>86</v>
      </c>
      <c r="C127" s="23"/>
      <c r="D127" s="23">
        <v>5</v>
      </c>
      <c r="E127" s="23" t="s">
        <v>6</v>
      </c>
      <c r="F127" s="23" t="s">
        <v>109</v>
      </c>
      <c r="G127" s="23">
        <f t="shared" si="13"/>
        <v>5</v>
      </c>
      <c r="H127" s="23">
        <v>267518</v>
      </c>
      <c r="I127" s="29" t="s">
        <v>430</v>
      </c>
      <c r="J127" s="24">
        <v>45693</v>
      </c>
      <c r="K127" s="24">
        <f t="shared" si="20"/>
        <v>45707</v>
      </c>
      <c r="L127" s="23"/>
      <c r="M127" s="24">
        <v>45834</v>
      </c>
      <c r="N127" s="24">
        <v>45896</v>
      </c>
      <c r="O127" s="24"/>
    </row>
    <row r="128" spans="1:19">
      <c r="A128" s="23" t="s">
        <v>419</v>
      </c>
      <c r="B128" s="23" t="s">
        <v>86</v>
      </c>
      <c r="C128" s="23"/>
      <c r="D128" s="23">
        <v>5</v>
      </c>
      <c r="E128" s="23" t="s">
        <v>11</v>
      </c>
      <c r="F128" s="23" t="s">
        <v>110</v>
      </c>
      <c r="G128" s="23">
        <f t="shared" si="13"/>
        <v>10</v>
      </c>
      <c r="H128" s="23">
        <v>79286</v>
      </c>
      <c r="I128" s="29" t="s">
        <v>430</v>
      </c>
      <c r="J128" s="24">
        <v>45693</v>
      </c>
      <c r="K128" s="24">
        <f t="shared" si="20"/>
        <v>45707</v>
      </c>
      <c r="L128" s="23"/>
      <c r="M128" s="23"/>
      <c r="N128" s="24">
        <v>45896</v>
      </c>
      <c r="O128" s="24">
        <f>N128+14</f>
        <v>45910</v>
      </c>
    </row>
    <row r="129" spans="1:15">
      <c r="A129" s="23" t="s">
        <v>419</v>
      </c>
      <c r="B129" s="23" t="s">
        <v>86</v>
      </c>
      <c r="C129" s="23"/>
      <c r="D129" s="23">
        <v>5</v>
      </c>
      <c r="E129" s="23" t="s">
        <v>11</v>
      </c>
      <c r="F129" s="23" t="s">
        <v>43</v>
      </c>
      <c r="G129" s="23">
        <f t="shared" si="13"/>
        <v>4</v>
      </c>
      <c r="H129" s="23">
        <v>61086</v>
      </c>
      <c r="I129" s="29" t="s">
        <v>430</v>
      </c>
      <c r="J129" s="24">
        <v>45699</v>
      </c>
      <c r="K129" s="24">
        <f t="shared" si="20"/>
        <v>45713</v>
      </c>
      <c r="L129" s="23"/>
      <c r="M129" s="23"/>
      <c r="N129" s="24">
        <v>45902</v>
      </c>
      <c r="O129" s="24">
        <f>N129+14</f>
        <v>45916</v>
      </c>
    </row>
    <row r="130" spans="1:15">
      <c r="A130" s="23" t="s">
        <v>419</v>
      </c>
      <c r="B130" s="23" t="s">
        <v>86</v>
      </c>
      <c r="C130" s="23"/>
      <c r="D130" s="23">
        <v>5</v>
      </c>
      <c r="E130" s="23" t="s">
        <v>11</v>
      </c>
      <c r="F130" s="23" t="s">
        <v>7</v>
      </c>
      <c r="G130" s="23">
        <f t="shared" ref="G130:G193" si="21">COUNTIF(H:H,H130)</f>
        <v>3</v>
      </c>
      <c r="H130" s="23">
        <v>201502</v>
      </c>
      <c r="I130" s="29" t="s">
        <v>430</v>
      </c>
      <c r="J130" s="24">
        <v>45694</v>
      </c>
      <c r="K130" s="24">
        <f t="shared" si="20"/>
        <v>45708</v>
      </c>
      <c r="L130" s="24"/>
      <c r="M130" s="24">
        <v>45841</v>
      </c>
      <c r="N130" s="24">
        <v>45902</v>
      </c>
      <c r="O130" s="24"/>
    </row>
    <row r="131" spans="1:15">
      <c r="A131" s="23" t="s">
        <v>419</v>
      </c>
      <c r="B131" s="23" t="s">
        <v>86</v>
      </c>
      <c r="C131" s="23"/>
      <c r="D131" s="23">
        <v>5</v>
      </c>
      <c r="E131" s="23" t="s">
        <v>11</v>
      </c>
      <c r="F131" s="23" t="s">
        <v>111</v>
      </c>
      <c r="G131" s="23">
        <f t="shared" si="21"/>
        <v>5</v>
      </c>
      <c r="H131" s="23">
        <v>240170</v>
      </c>
      <c r="I131" s="29" t="s">
        <v>430</v>
      </c>
      <c r="J131" s="24">
        <v>45691</v>
      </c>
      <c r="K131" s="24">
        <f t="shared" si="20"/>
        <v>45705</v>
      </c>
      <c r="L131" s="23"/>
      <c r="M131" s="23"/>
      <c r="N131" s="24">
        <v>45897</v>
      </c>
      <c r="O131" s="24">
        <f t="shared" ref="O131:O162" si="22">N131+14</f>
        <v>45911</v>
      </c>
    </row>
    <row r="132" spans="1:15">
      <c r="A132" s="23" t="s">
        <v>419</v>
      </c>
      <c r="B132" s="23" t="s">
        <v>86</v>
      </c>
      <c r="C132" s="23"/>
      <c r="D132" s="23">
        <v>5</v>
      </c>
      <c r="E132" s="23" t="s">
        <v>11</v>
      </c>
      <c r="F132" s="23" t="s">
        <v>112</v>
      </c>
      <c r="G132" s="23">
        <f t="shared" si="21"/>
        <v>2</v>
      </c>
      <c r="H132" s="23">
        <v>173241</v>
      </c>
      <c r="I132" s="29" t="s">
        <v>430</v>
      </c>
      <c r="J132" s="24">
        <v>45698</v>
      </c>
      <c r="K132" s="24">
        <f t="shared" si="20"/>
        <v>45712</v>
      </c>
      <c r="L132" s="23"/>
      <c r="M132" s="23"/>
      <c r="N132" s="24">
        <v>45901</v>
      </c>
      <c r="O132" s="24">
        <f t="shared" si="22"/>
        <v>45915</v>
      </c>
    </row>
    <row r="133" spans="1:15">
      <c r="A133" s="23" t="s">
        <v>419</v>
      </c>
      <c r="B133" s="23" t="s">
        <v>86</v>
      </c>
      <c r="C133" s="23"/>
      <c r="D133" s="23">
        <v>5</v>
      </c>
      <c r="E133" s="23" t="s">
        <v>11</v>
      </c>
      <c r="F133" s="23" t="s">
        <v>26</v>
      </c>
      <c r="G133" s="23">
        <f t="shared" si="21"/>
        <v>4</v>
      </c>
      <c r="H133" s="23">
        <v>133755</v>
      </c>
      <c r="I133" s="29" t="s">
        <v>430</v>
      </c>
      <c r="J133" s="24">
        <v>45699</v>
      </c>
      <c r="K133" s="24">
        <f t="shared" si="20"/>
        <v>45713</v>
      </c>
      <c r="L133" s="23"/>
      <c r="M133" s="23"/>
      <c r="N133" s="24">
        <v>45903</v>
      </c>
      <c r="O133" s="24">
        <f t="shared" si="22"/>
        <v>45917</v>
      </c>
    </row>
    <row r="134" spans="1:15">
      <c r="A134" s="23" t="s">
        <v>419</v>
      </c>
      <c r="B134" s="23" t="s">
        <v>86</v>
      </c>
      <c r="C134" s="23"/>
      <c r="D134" s="23">
        <v>5</v>
      </c>
      <c r="E134" s="23" t="s">
        <v>11</v>
      </c>
      <c r="F134" s="23" t="s">
        <v>28</v>
      </c>
      <c r="G134" s="23">
        <f t="shared" si="21"/>
        <v>2</v>
      </c>
      <c r="H134" s="23">
        <v>66904</v>
      </c>
      <c r="I134" s="29" t="s">
        <v>430</v>
      </c>
      <c r="J134" s="24">
        <v>45701</v>
      </c>
      <c r="K134" s="24">
        <f t="shared" si="20"/>
        <v>45715</v>
      </c>
      <c r="L134" s="23"/>
      <c r="M134" s="23"/>
      <c r="N134" s="24">
        <v>45897</v>
      </c>
      <c r="O134" s="24">
        <f t="shared" si="22"/>
        <v>45911</v>
      </c>
    </row>
    <row r="135" spans="1:15">
      <c r="A135" s="23" t="s">
        <v>419</v>
      </c>
      <c r="B135" s="23" t="s">
        <v>86</v>
      </c>
      <c r="C135" s="23"/>
      <c r="D135" s="23">
        <v>5</v>
      </c>
      <c r="E135" s="23" t="s">
        <v>11</v>
      </c>
      <c r="F135" s="23" t="s">
        <v>113</v>
      </c>
      <c r="G135" s="23">
        <f t="shared" si="21"/>
        <v>4</v>
      </c>
      <c r="H135" s="23">
        <v>61264</v>
      </c>
      <c r="I135" s="29" t="s">
        <v>430</v>
      </c>
      <c r="J135" s="24">
        <v>45698</v>
      </c>
      <c r="K135" s="24">
        <f t="shared" si="20"/>
        <v>45712</v>
      </c>
      <c r="L135" s="23"/>
      <c r="M135" s="23"/>
      <c r="N135" s="24">
        <v>45901</v>
      </c>
      <c r="O135" s="24">
        <f t="shared" si="22"/>
        <v>45915</v>
      </c>
    </row>
    <row r="136" spans="1:15">
      <c r="A136" s="23" t="s">
        <v>419</v>
      </c>
      <c r="B136" s="23" t="s">
        <v>86</v>
      </c>
      <c r="C136" s="23"/>
      <c r="D136" s="23">
        <v>5</v>
      </c>
      <c r="E136" s="23" t="s">
        <v>11</v>
      </c>
      <c r="F136" s="23" t="s">
        <v>114</v>
      </c>
      <c r="G136" s="23">
        <f t="shared" si="21"/>
        <v>5</v>
      </c>
      <c r="H136" s="23">
        <v>60523</v>
      </c>
      <c r="I136" s="29" t="s">
        <v>430</v>
      </c>
      <c r="J136" s="24">
        <v>45693</v>
      </c>
      <c r="K136" s="24">
        <f t="shared" si="20"/>
        <v>45707</v>
      </c>
      <c r="L136" s="23"/>
      <c r="M136" s="23"/>
      <c r="N136" s="24">
        <v>45904</v>
      </c>
      <c r="O136" s="24">
        <f t="shared" si="22"/>
        <v>45918</v>
      </c>
    </row>
    <row r="137" spans="1:15">
      <c r="A137" s="23" t="s">
        <v>419</v>
      </c>
      <c r="B137" s="23" t="s">
        <v>86</v>
      </c>
      <c r="C137" s="23"/>
      <c r="D137" s="23">
        <v>5</v>
      </c>
      <c r="E137" s="23" t="s">
        <v>11</v>
      </c>
      <c r="F137" s="23" t="s">
        <v>115</v>
      </c>
      <c r="G137" s="23">
        <f t="shared" si="21"/>
        <v>3</v>
      </c>
      <c r="H137" s="23">
        <v>240163</v>
      </c>
      <c r="I137" s="29" t="s">
        <v>430</v>
      </c>
      <c r="J137" s="24">
        <v>45695</v>
      </c>
      <c r="K137" s="24">
        <f t="shared" si="20"/>
        <v>45709</v>
      </c>
      <c r="L137" s="23"/>
      <c r="M137" s="23"/>
      <c r="N137" s="24">
        <v>45895</v>
      </c>
      <c r="O137" s="24">
        <f t="shared" si="22"/>
        <v>45909</v>
      </c>
    </row>
    <row r="138" spans="1:15">
      <c r="A138" s="23" t="s">
        <v>419</v>
      </c>
      <c r="B138" s="23" t="s">
        <v>86</v>
      </c>
      <c r="C138" s="23"/>
      <c r="D138" s="23">
        <v>5</v>
      </c>
      <c r="E138" s="23" t="s">
        <v>11</v>
      </c>
      <c r="F138" s="23" t="s">
        <v>116</v>
      </c>
      <c r="G138" s="23">
        <f t="shared" si="21"/>
        <v>8</v>
      </c>
      <c r="H138" s="23">
        <v>79324</v>
      </c>
      <c r="I138" s="29" t="s">
        <v>430</v>
      </c>
      <c r="J138" s="24">
        <v>45701</v>
      </c>
      <c r="K138" s="24">
        <f t="shared" si="20"/>
        <v>45715</v>
      </c>
      <c r="L138" s="23"/>
      <c r="M138" s="23"/>
      <c r="N138" s="24">
        <v>45904</v>
      </c>
      <c r="O138" s="24">
        <f t="shared" si="22"/>
        <v>45918</v>
      </c>
    </row>
    <row r="139" spans="1:15">
      <c r="A139" s="23" t="s">
        <v>419</v>
      </c>
      <c r="B139" s="23" t="s">
        <v>86</v>
      </c>
      <c r="C139" s="23"/>
      <c r="D139" s="23">
        <v>6</v>
      </c>
      <c r="E139" s="23" t="s">
        <v>6</v>
      </c>
      <c r="F139" s="23" t="s">
        <v>118</v>
      </c>
      <c r="G139" s="23">
        <f t="shared" si="21"/>
        <v>5</v>
      </c>
      <c r="H139" s="23">
        <v>251451</v>
      </c>
      <c r="I139" s="29" t="s">
        <v>430</v>
      </c>
      <c r="J139" s="24"/>
      <c r="K139" s="24"/>
      <c r="L139" s="24">
        <v>45826</v>
      </c>
      <c r="M139" s="24">
        <f t="shared" ref="M139:M154" si="23">L139+14</f>
        <v>45840</v>
      </c>
      <c r="N139" s="24">
        <v>45897</v>
      </c>
      <c r="O139" s="24">
        <f t="shared" si="22"/>
        <v>45911</v>
      </c>
    </row>
    <row r="140" spans="1:15">
      <c r="A140" s="23" t="s">
        <v>419</v>
      </c>
      <c r="B140" s="23" t="s">
        <v>86</v>
      </c>
      <c r="C140" s="23"/>
      <c r="D140" s="23">
        <v>6</v>
      </c>
      <c r="E140" s="23" t="s">
        <v>6</v>
      </c>
      <c r="F140" s="23" t="s">
        <v>119</v>
      </c>
      <c r="G140" s="23">
        <f t="shared" si="21"/>
        <v>1</v>
      </c>
      <c r="H140" s="23">
        <v>251450</v>
      </c>
      <c r="I140" s="29" t="s">
        <v>430</v>
      </c>
      <c r="J140" s="24"/>
      <c r="K140" s="24"/>
      <c r="L140" s="24">
        <v>45832</v>
      </c>
      <c r="M140" s="24">
        <f t="shared" si="23"/>
        <v>45846</v>
      </c>
      <c r="N140" s="24">
        <v>45898</v>
      </c>
      <c r="O140" s="24">
        <f t="shared" si="22"/>
        <v>45912</v>
      </c>
    </row>
    <row r="141" spans="1:15">
      <c r="A141" s="23" t="s">
        <v>419</v>
      </c>
      <c r="B141" s="23" t="s">
        <v>86</v>
      </c>
      <c r="C141" s="23"/>
      <c r="D141" s="23">
        <v>6</v>
      </c>
      <c r="E141" s="23" t="s">
        <v>6</v>
      </c>
      <c r="F141" s="23" t="s">
        <v>120</v>
      </c>
      <c r="G141" s="23">
        <f t="shared" si="21"/>
        <v>1</v>
      </c>
      <c r="H141" s="23">
        <v>267519</v>
      </c>
      <c r="I141" s="29" t="s">
        <v>430</v>
      </c>
      <c r="J141" s="24"/>
      <c r="K141" s="24"/>
      <c r="L141" s="24">
        <v>45835</v>
      </c>
      <c r="M141" s="24">
        <f t="shared" si="23"/>
        <v>45849</v>
      </c>
      <c r="N141" s="24">
        <v>45902</v>
      </c>
      <c r="O141" s="24">
        <f t="shared" si="22"/>
        <v>45916</v>
      </c>
    </row>
    <row r="142" spans="1:15">
      <c r="A142" s="23" t="s">
        <v>419</v>
      </c>
      <c r="B142" s="23" t="s">
        <v>86</v>
      </c>
      <c r="C142" s="23"/>
      <c r="D142" s="23">
        <v>6</v>
      </c>
      <c r="E142" s="23" t="s">
        <v>6</v>
      </c>
      <c r="F142" s="23" t="s">
        <v>121</v>
      </c>
      <c r="G142" s="23">
        <f t="shared" si="21"/>
        <v>7</v>
      </c>
      <c r="H142" s="23">
        <v>251448</v>
      </c>
      <c r="I142" s="29" t="s">
        <v>430</v>
      </c>
      <c r="J142" s="24"/>
      <c r="K142" s="24"/>
      <c r="L142" s="24">
        <v>45828</v>
      </c>
      <c r="M142" s="24">
        <f t="shared" si="23"/>
        <v>45842</v>
      </c>
      <c r="N142" s="24">
        <v>45895</v>
      </c>
      <c r="O142" s="24">
        <f t="shared" si="22"/>
        <v>45909</v>
      </c>
    </row>
    <row r="143" spans="1:15">
      <c r="A143" s="23" t="s">
        <v>419</v>
      </c>
      <c r="B143" s="23" t="s">
        <v>86</v>
      </c>
      <c r="C143" s="23"/>
      <c r="D143" s="23">
        <v>6</v>
      </c>
      <c r="E143" s="23" t="s">
        <v>6</v>
      </c>
      <c r="F143" s="23" t="s">
        <v>122</v>
      </c>
      <c r="G143" s="23">
        <f t="shared" si="21"/>
        <v>4</v>
      </c>
      <c r="H143" s="23">
        <v>251452</v>
      </c>
      <c r="I143" s="29" t="s">
        <v>430</v>
      </c>
      <c r="J143" s="24"/>
      <c r="K143" s="24"/>
      <c r="L143" s="24">
        <v>45825</v>
      </c>
      <c r="M143" s="24">
        <f t="shared" si="23"/>
        <v>45839</v>
      </c>
      <c r="N143" s="24">
        <v>45904</v>
      </c>
      <c r="O143" s="24">
        <f t="shared" si="22"/>
        <v>45918</v>
      </c>
    </row>
    <row r="144" spans="1:15">
      <c r="A144" s="23" t="s">
        <v>419</v>
      </c>
      <c r="B144" s="23" t="s">
        <v>86</v>
      </c>
      <c r="C144" s="23"/>
      <c r="D144" s="23">
        <v>6</v>
      </c>
      <c r="E144" s="23" t="s">
        <v>11</v>
      </c>
      <c r="F144" s="23" t="s">
        <v>123</v>
      </c>
      <c r="G144" s="23">
        <f t="shared" si="21"/>
        <v>3</v>
      </c>
      <c r="H144" s="23">
        <v>79288</v>
      </c>
      <c r="I144" s="29" t="s">
        <v>430</v>
      </c>
      <c r="J144" s="24"/>
      <c r="K144" s="24"/>
      <c r="L144" s="24">
        <v>45833</v>
      </c>
      <c r="M144" s="24">
        <f t="shared" si="23"/>
        <v>45847</v>
      </c>
      <c r="N144" s="24">
        <v>45894</v>
      </c>
      <c r="O144" s="24">
        <f t="shared" si="22"/>
        <v>45908</v>
      </c>
    </row>
    <row r="145" spans="1:15">
      <c r="A145" s="23" t="s">
        <v>419</v>
      </c>
      <c r="B145" s="23" t="s">
        <v>86</v>
      </c>
      <c r="C145" s="23"/>
      <c r="D145" s="23">
        <v>6</v>
      </c>
      <c r="E145" s="23" t="s">
        <v>11</v>
      </c>
      <c r="F145" s="23" t="s">
        <v>52</v>
      </c>
      <c r="G145" s="23">
        <f t="shared" si="21"/>
        <v>3</v>
      </c>
      <c r="H145" s="23">
        <v>61093</v>
      </c>
      <c r="I145" s="29" t="s">
        <v>430</v>
      </c>
      <c r="J145" s="24"/>
      <c r="K145" s="24"/>
      <c r="L145" s="24">
        <v>45831</v>
      </c>
      <c r="M145" s="24">
        <f t="shared" si="23"/>
        <v>45845</v>
      </c>
      <c r="N145" s="24">
        <v>45894</v>
      </c>
      <c r="O145" s="24">
        <f t="shared" si="22"/>
        <v>45908</v>
      </c>
    </row>
    <row r="146" spans="1:15">
      <c r="A146" s="23" t="s">
        <v>419</v>
      </c>
      <c r="B146" s="23" t="s">
        <v>86</v>
      </c>
      <c r="C146" s="23"/>
      <c r="D146" s="23">
        <v>6</v>
      </c>
      <c r="E146" s="23" t="s">
        <v>11</v>
      </c>
      <c r="F146" s="23" t="s">
        <v>124</v>
      </c>
      <c r="G146" s="23">
        <f t="shared" si="21"/>
        <v>5</v>
      </c>
      <c r="H146" s="23">
        <v>240171</v>
      </c>
      <c r="I146" s="29" t="s">
        <v>430</v>
      </c>
      <c r="J146" s="24"/>
      <c r="K146" s="24"/>
      <c r="L146" s="24">
        <v>45834</v>
      </c>
      <c r="M146" s="24">
        <f t="shared" si="23"/>
        <v>45848</v>
      </c>
      <c r="N146" s="24">
        <v>45904</v>
      </c>
      <c r="O146" s="24">
        <f t="shared" si="22"/>
        <v>45918</v>
      </c>
    </row>
    <row r="147" spans="1:15">
      <c r="A147" s="23" t="s">
        <v>419</v>
      </c>
      <c r="B147" s="23" t="s">
        <v>86</v>
      </c>
      <c r="C147" s="23"/>
      <c r="D147" s="23">
        <v>6</v>
      </c>
      <c r="E147" s="23" t="s">
        <v>11</v>
      </c>
      <c r="F147" s="23" t="s">
        <v>125</v>
      </c>
      <c r="G147" s="23">
        <f t="shared" si="21"/>
        <v>2</v>
      </c>
      <c r="H147" s="23">
        <v>79564</v>
      </c>
      <c r="I147" s="29" t="s">
        <v>430</v>
      </c>
      <c r="J147" s="24"/>
      <c r="K147" s="24"/>
      <c r="L147" s="24">
        <v>45826</v>
      </c>
      <c r="M147" s="24">
        <f t="shared" si="23"/>
        <v>45840</v>
      </c>
      <c r="N147" s="24">
        <v>45897</v>
      </c>
      <c r="O147" s="24">
        <f t="shared" si="22"/>
        <v>45911</v>
      </c>
    </row>
    <row r="148" spans="1:15">
      <c r="A148" s="23" t="s">
        <v>419</v>
      </c>
      <c r="B148" s="23" t="s">
        <v>86</v>
      </c>
      <c r="C148" s="23"/>
      <c r="D148" s="23">
        <v>6</v>
      </c>
      <c r="E148" s="23" t="s">
        <v>11</v>
      </c>
      <c r="F148" s="23" t="s">
        <v>126</v>
      </c>
      <c r="G148" s="23">
        <f t="shared" si="21"/>
        <v>6</v>
      </c>
      <c r="H148" s="23">
        <v>160133</v>
      </c>
      <c r="I148" s="29" t="s">
        <v>430</v>
      </c>
      <c r="J148" s="24"/>
      <c r="K148" s="24"/>
      <c r="L148" s="24">
        <v>45831</v>
      </c>
      <c r="M148" s="24">
        <f t="shared" si="23"/>
        <v>45845</v>
      </c>
      <c r="N148" s="24">
        <v>45896</v>
      </c>
      <c r="O148" s="24">
        <f t="shared" si="22"/>
        <v>45910</v>
      </c>
    </row>
    <row r="149" spans="1:15">
      <c r="A149" s="23" t="s">
        <v>419</v>
      </c>
      <c r="B149" s="23" t="s">
        <v>86</v>
      </c>
      <c r="C149" s="23"/>
      <c r="D149" s="23">
        <v>6</v>
      </c>
      <c r="E149" s="23" t="s">
        <v>11</v>
      </c>
      <c r="F149" s="23" t="s">
        <v>127</v>
      </c>
      <c r="G149" s="23">
        <f t="shared" si="21"/>
        <v>2</v>
      </c>
      <c r="H149" s="23">
        <v>173092</v>
      </c>
      <c r="I149" s="29" t="s">
        <v>430</v>
      </c>
      <c r="J149" s="24"/>
      <c r="K149" s="24"/>
      <c r="L149" s="24">
        <v>45824</v>
      </c>
      <c r="M149" s="24">
        <f t="shared" si="23"/>
        <v>45838</v>
      </c>
      <c r="N149" s="24">
        <v>45902</v>
      </c>
      <c r="O149" s="24">
        <f t="shared" si="22"/>
        <v>45916</v>
      </c>
    </row>
    <row r="150" spans="1:15">
      <c r="A150" s="23" t="s">
        <v>419</v>
      </c>
      <c r="B150" s="23" t="s">
        <v>86</v>
      </c>
      <c r="C150" s="23"/>
      <c r="D150" s="23">
        <v>6</v>
      </c>
      <c r="E150" s="23" t="s">
        <v>11</v>
      </c>
      <c r="F150" s="23" t="s">
        <v>80</v>
      </c>
      <c r="G150" s="23">
        <f t="shared" si="21"/>
        <v>2</v>
      </c>
      <c r="H150" s="23">
        <v>79624</v>
      </c>
      <c r="I150" s="29" t="s">
        <v>430</v>
      </c>
      <c r="J150" s="24"/>
      <c r="K150" s="24"/>
      <c r="L150" s="24">
        <v>45824</v>
      </c>
      <c r="M150" s="24">
        <f t="shared" si="23"/>
        <v>45838</v>
      </c>
      <c r="N150" s="24">
        <v>45895</v>
      </c>
      <c r="O150" s="24">
        <f t="shared" si="22"/>
        <v>45909</v>
      </c>
    </row>
    <row r="151" spans="1:15">
      <c r="A151" s="23" t="s">
        <v>419</v>
      </c>
      <c r="B151" s="23" t="s">
        <v>86</v>
      </c>
      <c r="C151" s="23"/>
      <c r="D151" s="23">
        <v>6</v>
      </c>
      <c r="E151" s="23" t="s">
        <v>11</v>
      </c>
      <c r="F151" s="23" t="s">
        <v>128</v>
      </c>
      <c r="G151" s="23">
        <f t="shared" si="21"/>
        <v>7</v>
      </c>
      <c r="H151" s="23">
        <v>60525</v>
      </c>
      <c r="I151" s="29" t="s">
        <v>430</v>
      </c>
      <c r="J151" s="24"/>
      <c r="K151" s="24"/>
      <c r="L151" s="24">
        <v>45834</v>
      </c>
      <c r="M151" s="24">
        <f t="shared" si="23"/>
        <v>45848</v>
      </c>
      <c r="N151" s="24">
        <v>45904</v>
      </c>
      <c r="O151" s="24">
        <f t="shared" si="22"/>
        <v>45918</v>
      </c>
    </row>
    <row r="152" spans="1:15">
      <c r="A152" s="23" t="s">
        <v>419</v>
      </c>
      <c r="B152" s="23" t="s">
        <v>86</v>
      </c>
      <c r="C152" s="23"/>
      <c r="D152" s="23">
        <v>6</v>
      </c>
      <c r="E152" s="23" t="s">
        <v>11</v>
      </c>
      <c r="F152" s="23" t="s">
        <v>129</v>
      </c>
      <c r="G152" s="23">
        <f t="shared" si="21"/>
        <v>1</v>
      </c>
      <c r="H152" s="23">
        <v>207235</v>
      </c>
      <c r="I152" s="29" t="s">
        <v>430</v>
      </c>
      <c r="J152" s="24"/>
      <c r="K152" s="24"/>
      <c r="L152" s="24">
        <v>45833</v>
      </c>
      <c r="M152" s="24">
        <f t="shared" si="23"/>
        <v>45847</v>
      </c>
      <c r="N152" s="24">
        <v>45903</v>
      </c>
      <c r="O152" s="24">
        <f t="shared" si="22"/>
        <v>45917</v>
      </c>
    </row>
    <row r="153" spans="1:15">
      <c r="A153" s="23" t="s">
        <v>419</v>
      </c>
      <c r="B153" s="23" t="s">
        <v>86</v>
      </c>
      <c r="C153" s="23"/>
      <c r="D153" s="23">
        <v>6</v>
      </c>
      <c r="E153" s="23" t="s">
        <v>11</v>
      </c>
      <c r="F153" s="23" t="s">
        <v>130</v>
      </c>
      <c r="G153" s="23">
        <f t="shared" si="21"/>
        <v>7</v>
      </c>
      <c r="H153" s="23">
        <v>68173</v>
      </c>
      <c r="I153" s="29" t="s">
        <v>430</v>
      </c>
      <c r="J153" s="24"/>
      <c r="K153" s="24"/>
      <c r="L153" s="24">
        <v>45833</v>
      </c>
      <c r="M153" s="24">
        <f t="shared" si="23"/>
        <v>45847</v>
      </c>
      <c r="N153" s="24">
        <v>45902</v>
      </c>
      <c r="O153" s="24">
        <f t="shared" si="22"/>
        <v>45916</v>
      </c>
    </row>
    <row r="154" spans="1:15">
      <c r="A154" s="23" t="s">
        <v>419</v>
      </c>
      <c r="B154" s="23" t="s">
        <v>86</v>
      </c>
      <c r="C154" s="23"/>
      <c r="D154" s="23">
        <v>6</v>
      </c>
      <c r="E154" s="23" t="s">
        <v>11</v>
      </c>
      <c r="F154" s="23" t="s">
        <v>131</v>
      </c>
      <c r="G154" s="23">
        <f t="shared" si="21"/>
        <v>3</v>
      </c>
      <c r="H154" s="23">
        <v>67165</v>
      </c>
      <c r="I154" s="29" t="s">
        <v>430</v>
      </c>
      <c r="J154" s="24"/>
      <c r="K154" s="24"/>
      <c r="L154" s="24">
        <v>45825</v>
      </c>
      <c r="M154" s="24">
        <f t="shared" si="23"/>
        <v>45839</v>
      </c>
      <c r="N154" s="24">
        <v>45894</v>
      </c>
      <c r="O154" s="24">
        <f t="shared" si="22"/>
        <v>45908</v>
      </c>
    </row>
    <row r="155" spans="1:15">
      <c r="A155" s="23" t="s">
        <v>419</v>
      </c>
      <c r="B155" s="23" t="s">
        <v>16</v>
      </c>
      <c r="C155" s="23"/>
      <c r="D155" s="23">
        <v>1</v>
      </c>
      <c r="E155" s="23" t="s">
        <v>6</v>
      </c>
      <c r="F155" s="23" t="s">
        <v>87</v>
      </c>
      <c r="G155" s="23">
        <f t="shared" si="21"/>
        <v>2</v>
      </c>
      <c r="H155" s="23">
        <v>267456</v>
      </c>
      <c r="I155" s="29" t="s">
        <v>430</v>
      </c>
      <c r="J155" s="24">
        <v>45695</v>
      </c>
      <c r="K155" s="24">
        <f t="shared" ref="K155:K160" si="24">J155+14</f>
        <v>45709</v>
      </c>
      <c r="L155" s="23"/>
      <c r="M155" s="23"/>
      <c r="N155" s="24">
        <v>45898</v>
      </c>
      <c r="O155" s="24">
        <f t="shared" si="22"/>
        <v>45912</v>
      </c>
    </row>
    <row r="156" spans="1:15">
      <c r="A156" s="23" t="s">
        <v>419</v>
      </c>
      <c r="B156" s="23" t="s">
        <v>16</v>
      </c>
      <c r="C156" s="23"/>
      <c r="D156" s="23">
        <v>1</v>
      </c>
      <c r="E156" s="23" t="s">
        <v>6</v>
      </c>
      <c r="F156" s="23" t="s">
        <v>132</v>
      </c>
      <c r="G156" s="23">
        <f t="shared" si="21"/>
        <v>1</v>
      </c>
      <c r="H156" s="23">
        <v>172983</v>
      </c>
      <c r="I156" s="29" t="s">
        <v>430</v>
      </c>
      <c r="J156" s="24">
        <v>45691</v>
      </c>
      <c r="K156" s="24">
        <f t="shared" si="24"/>
        <v>45705</v>
      </c>
      <c r="L156" s="23"/>
      <c r="M156" s="23"/>
      <c r="N156" s="24">
        <v>45897</v>
      </c>
      <c r="O156" s="24">
        <f t="shared" si="22"/>
        <v>45911</v>
      </c>
    </row>
    <row r="157" spans="1:15">
      <c r="A157" s="23" t="s">
        <v>419</v>
      </c>
      <c r="B157" s="23" t="s">
        <v>16</v>
      </c>
      <c r="C157" s="23"/>
      <c r="D157" s="23">
        <v>1</v>
      </c>
      <c r="E157" s="23" t="s">
        <v>6</v>
      </c>
      <c r="F157" s="23" t="s">
        <v>133</v>
      </c>
      <c r="G157" s="23">
        <f t="shared" si="21"/>
        <v>6</v>
      </c>
      <c r="H157" s="23">
        <v>172981</v>
      </c>
      <c r="I157" s="29" t="s">
        <v>430</v>
      </c>
      <c r="J157" s="24">
        <v>45693</v>
      </c>
      <c r="K157" s="24">
        <f t="shared" si="24"/>
        <v>45707</v>
      </c>
      <c r="L157" s="23"/>
      <c r="M157" s="23"/>
      <c r="N157" s="24">
        <v>45897</v>
      </c>
      <c r="O157" s="24">
        <f t="shared" si="22"/>
        <v>45911</v>
      </c>
    </row>
    <row r="158" spans="1:15">
      <c r="A158" s="23" t="s">
        <v>419</v>
      </c>
      <c r="B158" s="23" t="s">
        <v>16</v>
      </c>
      <c r="C158" s="23"/>
      <c r="D158" s="23">
        <v>1</v>
      </c>
      <c r="E158" s="23" t="s">
        <v>6</v>
      </c>
      <c r="F158" s="23" t="s">
        <v>134</v>
      </c>
      <c r="G158" s="23">
        <f t="shared" si="21"/>
        <v>4</v>
      </c>
      <c r="H158" s="23">
        <v>79243</v>
      </c>
      <c r="I158" s="29" t="s">
        <v>430</v>
      </c>
      <c r="J158" s="24">
        <v>45698</v>
      </c>
      <c r="K158" s="24">
        <f t="shared" si="24"/>
        <v>45712</v>
      </c>
      <c r="L158" s="23"/>
      <c r="M158" s="23"/>
      <c r="N158" s="24">
        <v>45901</v>
      </c>
      <c r="O158" s="24">
        <f t="shared" si="22"/>
        <v>45915</v>
      </c>
    </row>
    <row r="159" spans="1:15">
      <c r="A159" s="23" t="s">
        <v>419</v>
      </c>
      <c r="B159" s="23" t="s">
        <v>16</v>
      </c>
      <c r="C159" s="23"/>
      <c r="D159" s="23">
        <v>1</v>
      </c>
      <c r="E159" s="23" t="s">
        <v>6</v>
      </c>
      <c r="F159" s="23" t="s">
        <v>115</v>
      </c>
      <c r="G159" s="23">
        <f t="shared" si="21"/>
        <v>3</v>
      </c>
      <c r="H159" s="23">
        <v>240163</v>
      </c>
      <c r="I159" s="29" t="s">
        <v>430</v>
      </c>
      <c r="J159" s="24">
        <v>45695</v>
      </c>
      <c r="K159" s="24">
        <f t="shared" si="24"/>
        <v>45709</v>
      </c>
      <c r="L159" s="23"/>
      <c r="M159" s="23"/>
      <c r="N159" s="24">
        <v>45895</v>
      </c>
      <c r="O159" s="24">
        <f t="shared" si="22"/>
        <v>45909</v>
      </c>
    </row>
    <row r="160" spans="1:15">
      <c r="A160" s="23" t="s">
        <v>419</v>
      </c>
      <c r="B160" s="23" t="s">
        <v>16</v>
      </c>
      <c r="C160" s="23"/>
      <c r="D160" s="23">
        <v>1</v>
      </c>
      <c r="E160" s="23" t="s">
        <v>11</v>
      </c>
      <c r="F160" s="23" t="s">
        <v>14</v>
      </c>
      <c r="G160" s="23">
        <f t="shared" si="21"/>
        <v>3</v>
      </c>
      <c r="H160" s="23">
        <v>172985</v>
      </c>
      <c r="I160" s="29" t="s">
        <v>430</v>
      </c>
      <c r="J160" s="24">
        <v>45692</v>
      </c>
      <c r="K160" s="24">
        <f t="shared" si="24"/>
        <v>45706</v>
      </c>
      <c r="L160" s="23"/>
      <c r="M160" s="23"/>
      <c r="N160" s="24">
        <v>45894</v>
      </c>
      <c r="O160" s="24">
        <f t="shared" si="22"/>
        <v>45908</v>
      </c>
    </row>
    <row r="161" spans="1:15">
      <c r="A161" s="23" t="s">
        <v>419</v>
      </c>
      <c r="B161" s="23" t="s">
        <v>16</v>
      </c>
      <c r="C161" s="23"/>
      <c r="D161" s="23">
        <v>2</v>
      </c>
      <c r="E161" s="23" t="s">
        <v>6</v>
      </c>
      <c r="F161" s="23" t="s">
        <v>123</v>
      </c>
      <c r="G161" s="23">
        <f t="shared" si="21"/>
        <v>3</v>
      </c>
      <c r="H161" s="23">
        <v>79288</v>
      </c>
      <c r="I161" s="29" t="s">
        <v>430</v>
      </c>
      <c r="J161" s="24"/>
      <c r="K161" s="24"/>
      <c r="L161" s="24">
        <v>45833</v>
      </c>
      <c r="M161" s="24">
        <f t="shared" ref="M161:M167" si="25">L161+14</f>
        <v>45847</v>
      </c>
      <c r="N161" s="24">
        <v>45894</v>
      </c>
      <c r="O161" s="24">
        <f t="shared" si="22"/>
        <v>45908</v>
      </c>
    </row>
    <row r="162" spans="1:15">
      <c r="A162" s="23" t="s">
        <v>419</v>
      </c>
      <c r="B162" s="23" t="s">
        <v>16</v>
      </c>
      <c r="C162" s="23"/>
      <c r="D162" s="23">
        <v>2</v>
      </c>
      <c r="E162" s="23" t="s">
        <v>6</v>
      </c>
      <c r="F162" s="23" t="s">
        <v>94</v>
      </c>
      <c r="G162" s="23">
        <f t="shared" si="21"/>
        <v>2</v>
      </c>
      <c r="H162" s="23">
        <v>267459</v>
      </c>
      <c r="I162" s="29" t="s">
        <v>430</v>
      </c>
      <c r="J162" s="24"/>
      <c r="K162" s="24"/>
      <c r="L162" s="24">
        <v>45831</v>
      </c>
      <c r="M162" s="24">
        <f t="shared" si="25"/>
        <v>45845</v>
      </c>
      <c r="N162" s="24">
        <v>45901</v>
      </c>
      <c r="O162" s="24">
        <f t="shared" si="22"/>
        <v>45915</v>
      </c>
    </row>
    <row r="163" spans="1:15">
      <c r="A163" s="23" t="s">
        <v>419</v>
      </c>
      <c r="B163" s="23" t="s">
        <v>16</v>
      </c>
      <c r="C163" s="23"/>
      <c r="D163" s="23">
        <v>2</v>
      </c>
      <c r="E163" s="23" t="s">
        <v>6</v>
      </c>
      <c r="F163" s="23" t="s">
        <v>127</v>
      </c>
      <c r="G163" s="23">
        <f t="shared" si="21"/>
        <v>1</v>
      </c>
      <c r="H163" s="23">
        <v>172988</v>
      </c>
      <c r="I163" s="29" t="s">
        <v>430</v>
      </c>
      <c r="J163" s="24"/>
      <c r="K163" s="24"/>
      <c r="L163" s="24">
        <v>45824</v>
      </c>
      <c r="M163" s="24">
        <f t="shared" si="25"/>
        <v>45838</v>
      </c>
      <c r="N163" s="24">
        <v>45902</v>
      </c>
      <c r="O163" s="24">
        <f t="shared" ref="O163:O194" si="26">N163+14</f>
        <v>45916</v>
      </c>
    </row>
    <row r="164" spans="1:15">
      <c r="A164" s="23" t="s">
        <v>419</v>
      </c>
      <c r="B164" s="23" t="s">
        <v>16</v>
      </c>
      <c r="C164" s="23"/>
      <c r="D164" s="23">
        <v>2</v>
      </c>
      <c r="E164" s="23" t="s">
        <v>6</v>
      </c>
      <c r="F164" s="23" t="s">
        <v>135</v>
      </c>
      <c r="G164" s="23">
        <f t="shared" si="21"/>
        <v>1</v>
      </c>
      <c r="H164" s="23">
        <v>172989</v>
      </c>
      <c r="I164" s="29" t="s">
        <v>430</v>
      </c>
      <c r="J164" s="24"/>
      <c r="K164" s="24"/>
      <c r="L164" s="24">
        <v>45833</v>
      </c>
      <c r="M164" s="24">
        <f t="shared" si="25"/>
        <v>45847</v>
      </c>
      <c r="N164" s="24">
        <v>45896</v>
      </c>
      <c r="O164" s="24">
        <f t="shared" si="26"/>
        <v>45910</v>
      </c>
    </row>
    <row r="165" spans="1:15">
      <c r="A165" s="23" t="s">
        <v>419</v>
      </c>
      <c r="B165" s="23" t="s">
        <v>16</v>
      </c>
      <c r="C165" s="23"/>
      <c r="D165" s="23">
        <v>2</v>
      </c>
      <c r="E165" s="23" t="s">
        <v>6</v>
      </c>
      <c r="F165" s="23" t="s">
        <v>136</v>
      </c>
      <c r="G165" s="23">
        <f t="shared" si="21"/>
        <v>4</v>
      </c>
      <c r="H165" s="23">
        <v>79244</v>
      </c>
      <c r="I165" s="29" t="s">
        <v>430</v>
      </c>
      <c r="J165" s="24"/>
      <c r="K165" s="24"/>
      <c r="L165" s="24">
        <v>45825</v>
      </c>
      <c r="M165" s="24">
        <f t="shared" si="25"/>
        <v>45839</v>
      </c>
      <c r="N165" s="24">
        <v>45904</v>
      </c>
      <c r="O165" s="24">
        <f t="shared" si="26"/>
        <v>45918</v>
      </c>
    </row>
    <row r="166" spans="1:15">
      <c r="A166" s="23" t="s">
        <v>419</v>
      </c>
      <c r="B166" s="23" t="s">
        <v>16</v>
      </c>
      <c r="C166" s="23"/>
      <c r="D166" s="23">
        <v>2</v>
      </c>
      <c r="E166" s="23" t="s">
        <v>6</v>
      </c>
      <c r="F166" s="23" t="s">
        <v>137</v>
      </c>
      <c r="G166" s="23">
        <f t="shared" si="21"/>
        <v>1</v>
      </c>
      <c r="H166" s="23">
        <v>133937</v>
      </c>
      <c r="I166" s="29" t="s">
        <v>430</v>
      </c>
      <c r="J166" s="24"/>
      <c r="K166" s="24"/>
      <c r="L166" s="24">
        <v>45828</v>
      </c>
      <c r="M166" s="24">
        <f t="shared" si="25"/>
        <v>45842</v>
      </c>
      <c r="N166" s="24">
        <v>45898</v>
      </c>
      <c r="O166" s="24">
        <f t="shared" si="26"/>
        <v>45912</v>
      </c>
    </row>
    <row r="167" spans="1:15">
      <c r="A167" s="23" t="s">
        <v>419</v>
      </c>
      <c r="B167" s="23" t="s">
        <v>16</v>
      </c>
      <c r="C167" s="23"/>
      <c r="D167" s="23">
        <v>2</v>
      </c>
      <c r="E167" s="23" t="s">
        <v>11</v>
      </c>
      <c r="F167" s="23" t="s">
        <v>21</v>
      </c>
      <c r="G167" s="23">
        <f t="shared" si="21"/>
        <v>3</v>
      </c>
      <c r="H167" s="23">
        <v>172991</v>
      </c>
      <c r="I167" s="29" t="s">
        <v>430</v>
      </c>
      <c r="J167" s="24"/>
      <c r="K167" s="24"/>
      <c r="L167" s="24">
        <v>45835</v>
      </c>
      <c r="M167" s="24">
        <f t="shared" si="25"/>
        <v>45849</v>
      </c>
      <c r="N167" s="24">
        <v>45905</v>
      </c>
      <c r="O167" s="24">
        <f t="shared" si="26"/>
        <v>45919</v>
      </c>
    </row>
    <row r="168" spans="1:15">
      <c r="A168" s="23" t="s">
        <v>419</v>
      </c>
      <c r="B168" s="23" t="s">
        <v>16</v>
      </c>
      <c r="C168" s="23"/>
      <c r="D168" s="23">
        <v>3</v>
      </c>
      <c r="E168" s="23" t="s">
        <v>6</v>
      </c>
      <c r="F168" s="23" t="s">
        <v>110</v>
      </c>
      <c r="G168" s="23">
        <f t="shared" si="21"/>
        <v>10</v>
      </c>
      <c r="H168" s="23">
        <v>79286</v>
      </c>
      <c r="I168" s="29" t="s">
        <v>430</v>
      </c>
      <c r="J168" s="24">
        <v>45693</v>
      </c>
      <c r="K168" s="24">
        <f t="shared" ref="K168:K174" si="27">J168+14</f>
        <v>45707</v>
      </c>
      <c r="L168" s="23"/>
      <c r="M168" s="23"/>
      <c r="N168" s="24">
        <v>45896</v>
      </c>
      <c r="O168" s="24">
        <f t="shared" si="26"/>
        <v>45910</v>
      </c>
    </row>
    <row r="169" spans="1:15">
      <c r="A169" s="23" t="s">
        <v>419</v>
      </c>
      <c r="B169" s="23" t="s">
        <v>16</v>
      </c>
      <c r="C169" s="23"/>
      <c r="D169" s="23">
        <v>3</v>
      </c>
      <c r="E169" s="23" t="s">
        <v>6</v>
      </c>
      <c r="F169" s="23" t="s">
        <v>138</v>
      </c>
      <c r="G169" s="23">
        <f t="shared" si="21"/>
        <v>2</v>
      </c>
      <c r="H169" s="23">
        <v>267439</v>
      </c>
      <c r="I169" s="29" t="s">
        <v>430</v>
      </c>
      <c r="J169" s="24">
        <v>45702</v>
      </c>
      <c r="K169" s="24">
        <f t="shared" si="27"/>
        <v>45716</v>
      </c>
      <c r="L169" s="23"/>
      <c r="M169" s="23"/>
      <c r="N169" s="24">
        <v>45895</v>
      </c>
      <c r="O169" s="24">
        <f t="shared" si="26"/>
        <v>45909</v>
      </c>
    </row>
    <row r="170" spans="1:15">
      <c r="A170" s="23" t="s">
        <v>419</v>
      </c>
      <c r="B170" s="23" t="s">
        <v>16</v>
      </c>
      <c r="C170" s="23"/>
      <c r="D170" s="23">
        <v>3</v>
      </c>
      <c r="E170" s="23" t="s">
        <v>6</v>
      </c>
      <c r="F170" s="23" t="s">
        <v>139</v>
      </c>
      <c r="G170" s="23">
        <f t="shared" si="21"/>
        <v>1</v>
      </c>
      <c r="H170" s="23">
        <v>79281</v>
      </c>
      <c r="I170" s="29" t="s">
        <v>430</v>
      </c>
      <c r="J170" s="24">
        <v>45694</v>
      </c>
      <c r="K170" s="24">
        <f t="shared" si="27"/>
        <v>45708</v>
      </c>
      <c r="L170" s="23"/>
      <c r="M170" s="23"/>
      <c r="N170" s="24">
        <v>45905</v>
      </c>
      <c r="O170" s="24">
        <f t="shared" si="26"/>
        <v>45919</v>
      </c>
    </row>
    <row r="171" spans="1:15">
      <c r="A171" s="23" t="s">
        <v>419</v>
      </c>
      <c r="B171" s="23" t="s">
        <v>16</v>
      </c>
      <c r="C171" s="23"/>
      <c r="D171" s="23">
        <v>3</v>
      </c>
      <c r="E171" s="23" t="s">
        <v>6</v>
      </c>
      <c r="F171" s="23" t="s">
        <v>140</v>
      </c>
      <c r="G171" s="23">
        <f t="shared" si="21"/>
        <v>2</v>
      </c>
      <c r="H171" s="23">
        <v>79285</v>
      </c>
      <c r="I171" s="29" t="s">
        <v>430</v>
      </c>
      <c r="J171" s="24">
        <v>45699</v>
      </c>
      <c r="K171" s="24">
        <f t="shared" si="27"/>
        <v>45713</v>
      </c>
      <c r="L171" s="23"/>
      <c r="M171" s="23"/>
      <c r="N171" s="24">
        <v>45902</v>
      </c>
      <c r="O171" s="24">
        <f t="shared" si="26"/>
        <v>45916</v>
      </c>
    </row>
    <row r="172" spans="1:15">
      <c r="A172" s="23" t="s">
        <v>419</v>
      </c>
      <c r="B172" s="23" t="s">
        <v>16</v>
      </c>
      <c r="C172" s="23"/>
      <c r="D172" s="23">
        <v>3</v>
      </c>
      <c r="E172" s="23" t="s">
        <v>6</v>
      </c>
      <c r="F172" s="23" t="s">
        <v>141</v>
      </c>
      <c r="G172" s="23">
        <f t="shared" si="21"/>
        <v>5</v>
      </c>
      <c r="H172" s="23">
        <v>79282</v>
      </c>
      <c r="I172" s="29" t="s">
        <v>430</v>
      </c>
      <c r="J172" s="24">
        <v>45698</v>
      </c>
      <c r="K172" s="24">
        <f t="shared" si="27"/>
        <v>45712</v>
      </c>
      <c r="L172" s="23"/>
      <c r="M172" s="23"/>
      <c r="N172" s="24">
        <v>45905</v>
      </c>
      <c r="O172" s="24">
        <f t="shared" si="26"/>
        <v>45919</v>
      </c>
    </row>
    <row r="173" spans="1:15">
      <c r="A173" s="23" t="s">
        <v>419</v>
      </c>
      <c r="B173" s="23" t="s">
        <v>16</v>
      </c>
      <c r="C173" s="23"/>
      <c r="D173" s="23">
        <v>3</v>
      </c>
      <c r="E173" s="23" t="s">
        <v>11</v>
      </c>
      <c r="F173" s="23" t="s">
        <v>112</v>
      </c>
      <c r="G173" s="23">
        <f t="shared" si="21"/>
        <v>2</v>
      </c>
      <c r="H173" s="23">
        <v>173241</v>
      </c>
      <c r="I173" s="29" t="s">
        <v>430</v>
      </c>
      <c r="J173" s="24">
        <v>45698</v>
      </c>
      <c r="K173" s="24">
        <f t="shared" si="27"/>
        <v>45712</v>
      </c>
      <c r="L173" s="23"/>
      <c r="M173" s="23"/>
      <c r="N173" s="24">
        <v>45901</v>
      </c>
      <c r="O173" s="24">
        <f t="shared" si="26"/>
        <v>45915</v>
      </c>
    </row>
    <row r="174" spans="1:15">
      <c r="A174" s="23" t="s">
        <v>419</v>
      </c>
      <c r="B174" s="23" t="s">
        <v>16</v>
      </c>
      <c r="C174" s="23"/>
      <c r="D174" s="23">
        <v>3</v>
      </c>
      <c r="E174" s="23" t="s">
        <v>11</v>
      </c>
      <c r="F174" s="23" t="s">
        <v>114</v>
      </c>
      <c r="G174" s="23">
        <f t="shared" si="21"/>
        <v>5</v>
      </c>
      <c r="H174" s="23">
        <v>60523</v>
      </c>
      <c r="I174" s="29" t="s">
        <v>430</v>
      </c>
      <c r="J174" s="24">
        <v>45693</v>
      </c>
      <c r="K174" s="24">
        <f t="shared" si="27"/>
        <v>45707</v>
      </c>
      <c r="L174" s="23"/>
      <c r="M174" s="23"/>
      <c r="N174" s="24">
        <v>45904</v>
      </c>
      <c r="O174" s="24">
        <f t="shared" si="26"/>
        <v>45918</v>
      </c>
    </row>
    <row r="175" spans="1:15">
      <c r="A175" s="23" t="s">
        <v>419</v>
      </c>
      <c r="B175" s="23" t="s">
        <v>16</v>
      </c>
      <c r="C175" s="23"/>
      <c r="D175" s="23">
        <v>4</v>
      </c>
      <c r="E175" s="23" t="s">
        <v>6</v>
      </c>
      <c r="F175" s="23" t="s">
        <v>142</v>
      </c>
      <c r="G175" s="23">
        <f t="shared" si="21"/>
        <v>1</v>
      </c>
      <c r="H175" s="23">
        <v>173452</v>
      </c>
      <c r="I175" s="29" t="s">
        <v>430</v>
      </c>
      <c r="J175" s="24"/>
      <c r="K175" s="24"/>
      <c r="L175" s="24">
        <v>45832</v>
      </c>
      <c r="M175" s="24">
        <f t="shared" ref="M175:M181" si="28">L175+14</f>
        <v>45846</v>
      </c>
      <c r="N175" s="24">
        <v>45895</v>
      </c>
      <c r="O175" s="24">
        <f t="shared" si="26"/>
        <v>45909</v>
      </c>
    </row>
    <row r="176" spans="1:15">
      <c r="A176" s="23" t="s">
        <v>419</v>
      </c>
      <c r="B176" s="23" t="s">
        <v>16</v>
      </c>
      <c r="C176" s="23"/>
      <c r="D176" s="23">
        <v>4</v>
      </c>
      <c r="E176" s="23" t="s">
        <v>6</v>
      </c>
      <c r="F176" s="23" t="s">
        <v>143</v>
      </c>
      <c r="G176" s="23">
        <f t="shared" si="21"/>
        <v>1</v>
      </c>
      <c r="H176" s="23">
        <v>267487</v>
      </c>
      <c r="I176" s="29" t="s">
        <v>430</v>
      </c>
      <c r="J176" s="24"/>
      <c r="K176" s="24"/>
      <c r="L176" s="24">
        <v>45825</v>
      </c>
      <c r="M176" s="24">
        <f t="shared" si="28"/>
        <v>45839</v>
      </c>
      <c r="N176" s="24">
        <v>45896</v>
      </c>
      <c r="O176" s="24">
        <f t="shared" si="26"/>
        <v>45910</v>
      </c>
    </row>
    <row r="177" spans="1:15">
      <c r="A177" s="23" t="s">
        <v>419</v>
      </c>
      <c r="B177" s="23" t="s">
        <v>16</v>
      </c>
      <c r="C177" s="23"/>
      <c r="D177" s="23">
        <v>4</v>
      </c>
      <c r="E177" s="23" t="s">
        <v>6</v>
      </c>
      <c r="F177" s="23" t="s">
        <v>144</v>
      </c>
      <c r="G177" s="23">
        <f t="shared" si="21"/>
        <v>6</v>
      </c>
      <c r="H177" s="23">
        <v>172995</v>
      </c>
      <c r="I177" s="29" t="s">
        <v>430</v>
      </c>
      <c r="J177" s="24"/>
      <c r="K177" s="24"/>
      <c r="L177" s="24">
        <v>45828</v>
      </c>
      <c r="M177" s="24">
        <f t="shared" si="28"/>
        <v>45842</v>
      </c>
      <c r="N177" s="24">
        <v>45898</v>
      </c>
      <c r="O177" s="24">
        <f t="shared" si="26"/>
        <v>45912</v>
      </c>
    </row>
    <row r="178" spans="1:15">
      <c r="A178" s="23" t="s">
        <v>419</v>
      </c>
      <c r="B178" s="23" t="s">
        <v>16</v>
      </c>
      <c r="C178" s="23"/>
      <c r="D178" s="23">
        <v>4</v>
      </c>
      <c r="E178" s="23" t="s">
        <v>6</v>
      </c>
      <c r="F178" s="23" t="s">
        <v>145</v>
      </c>
      <c r="G178" s="23">
        <f t="shared" si="21"/>
        <v>7</v>
      </c>
      <c r="H178" s="23">
        <v>79284</v>
      </c>
      <c r="I178" s="29" t="s">
        <v>430</v>
      </c>
      <c r="J178" s="24"/>
      <c r="K178" s="24"/>
      <c r="L178" s="24">
        <v>45834</v>
      </c>
      <c r="M178" s="24">
        <f t="shared" si="28"/>
        <v>45848</v>
      </c>
      <c r="N178" s="24">
        <v>45903</v>
      </c>
      <c r="O178" s="24">
        <f t="shared" si="26"/>
        <v>45917</v>
      </c>
    </row>
    <row r="179" spans="1:15">
      <c r="A179" s="23" t="s">
        <v>419</v>
      </c>
      <c r="B179" s="23" t="s">
        <v>16</v>
      </c>
      <c r="C179" s="23"/>
      <c r="D179" s="23">
        <v>4</v>
      </c>
      <c r="E179" s="23" t="s">
        <v>6</v>
      </c>
      <c r="F179" s="23" t="s">
        <v>146</v>
      </c>
      <c r="G179" s="23">
        <f t="shared" si="21"/>
        <v>1</v>
      </c>
      <c r="H179" s="23">
        <v>172998</v>
      </c>
      <c r="I179" s="29" t="s">
        <v>430</v>
      </c>
      <c r="J179" s="24"/>
      <c r="K179" s="24"/>
      <c r="L179" s="24">
        <v>45826</v>
      </c>
      <c r="M179" s="24">
        <f t="shared" si="28"/>
        <v>45840</v>
      </c>
      <c r="N179" s="24">
        <v>45902</v>
      </c>
      <c r="O179" s="24">
        <f t="shared" si="26"/>
        <v>45916</v>
      </c>
    </row>
    <row r="180" spans="1:15">
      <c r="A180" s="23" t="s">
        <v>419</v>
      </c>
      <c r="B180" s="23" t="s">
        <v>16</v>
      </c>
      <c r="C180" s="23"/>
      <c r="D180" s="23">
        <v>4</v>
      </c>
      <c r="E180" s="23" t="s">
        <v>6</v>
      </c>
      <c r="F180" s="23" t="s">
        <v>147</v>
      </c>
      <c r="G180" s="23">
        <f t="shared" si="21"/>
        <v>1</v>
      </c>
      <c r="H180" s="23">
        <v>87288</v>
      </c>
      <c r="I180" s="29" t="s">
        <v>430</v>
      </c>
      <c r="J180" s="24"/>
      <c r="K180" s="24"/>
      <c r="L180" s="24">
        <v>45831</v>
      </c>
      <c r="M180" s="24">
        <f t="shared" si="28"/>
        <v>45845</v>
      </c>
      <c r="N180" s="24">
        <v>45894</v>
      </c>
      <c r="O180" s="24">
        <f t="shared" si="26"/>
        <v>45908</v>
      </c>
    </row>
    <row r="181" spans="1:15">
      <c r="A181" s="23" t="s">
        <v>419</v>
      </c>
      <c r="B181" s="23" t="s">
        <v>16</v>
      </c>
      <c r="C181" s="23"/>
      <c r="D181" s="23">
        <v>4</v>
      </c>
      <c r="E181" s="23" t="s">
        <v>6</v>
      </c>
      <c r="F181" s="23" t="s">
        <v>148</v>
      </c>
      <c r="G181" s="23">
        <f t="shared" si="21"/>
        <v>3</v>
      </c>
      <c r="H181" s="23">
        <v>79327</v>
      </c>
      <c r="I181" s="29" t="s">
        <v>430</v>
      </c>
      <c r="J181" s="24"/>
      <c r="K181" s="24"/>
      <c r="L181" s="24">
        <v>45824</v>
      </c>
      <c r="M181" s="24">
        <f t="shared" si="28"/>
        <v>45838</v>
      </c>
      <c r="N181" s="24">
        <v>45901</v>
      </c>
      <c r="O181" s="24">
        <f t="shared" si="26"/>
        <v>45915</v>
      </c>
    </row>
    <row r="182" spans="1:15">
      <c r="A182" s="23" t="s">
        <v>419</v>
      </c>
      <c r="B182" s="23" t="s">
        <v>16</v>
      </c>
      <c r="C182" s="23"/>
      <c r="D182" s="23">
        <v>5</v>
      </c>
      <c r="E182" s="23" t="s">
        <v>6</v>
      </c>
      <c r="F182" s="23" t="s">
        <v>149</v>
      </c>
      <c r="G182" s="23">
        <f t="shared" si="21"/>
        <v>1</v>
      </c>
      <c r="H182" s="23">
        <v>159825</v>
      </c>
      <c r="I182" s="29" t="s">
        <v>430</v>
      </c>
      <c r="J182" s="24">
        <v>45692</v>
      </c>
      <c r="K182" s="24">
        <f>J182+14</f>
        <v>45706</v>
      </c>
      <c r="L182" s="23"/>
      <c r="M182" s="23"/>
      <c r="N182" s="24">
        <v>45902</v>
      </c>
      <c r="O182" s="24">
        <f t="shared" si="26"/>
        <v>45916</v>
      </c>
    </row>
    <row r="183" spans="1:15">
      <c r="A183" s="23" t="s">
        <v>419</v>
      </c>
      <c r="B183" s="23" t="s">
        <v>16</v>
      </c>
      <c r="C183" s="23"/>
      <c r="D183" s="23">
        <v>5</v>
      </c>
      <c r="E183" s="23" t="s">
        <v>6</v>
      </c>
      <c r="F183" s="23" t="s">
        <v>150</v>
      </c>
      <c r="G183" s="23">
        <f t="shared" si="21"/>
        <v>2</v>
      </c>
      <c r="H183" s="23">
        <v>251416</v>
      </c>
      <c r="I183" s="29" t="s">
        <v>431</v>
      </c>
      <c r="J183" s="24"/>
      <c r="K183" s="24"/>
      <c r="L183" s="23"/>
      <c r="M183" s="23"/>
      <c r="N183" s="24">
        <v>45904</v>
      </c>
      <c r="O183" s="24">
        <f t="shared" si="26"/>
        <v>45918</v>
      </c>
    </row>
    <row r="184" spans="1:15">
      <c r="A184" s="23" t="s">
        <v>419</v>
      </c>
      <c r="B184" s="23" t="s">
        <v>16</v>
      </c>
      <c r="C184" s="23"/>
      <c r="D184" s="23">
        <v>5</v>
      </c>
      <c r="E184" s="23" t="s">
        <v>6</v>
      </c>
      <c r="F184" s="23" t="s">
        <v>151</v>
      </c>
      <c r="G184" s="23">
        <f t="shared" si="21"/>
        <v>3</v>
      </c>
      <c r="H184" s="23">
        <v>79554</v>
      </c>
      <c r="I184" s="29" t="s">
        <v>431</v>
      </c>
      <c r="J184" s="24"/>
      <c r="K184" s="24"/>
      <c r="L184" s="23"/>
      <c r="M184" s="23"/>
      <c r="N184" s="24">
        <v>45898</v>
      </c>
      <c r="O184" s="24">
        <f t="shared" si="26"/>
        <v>45912</v>
      </c>
    </row>
    <row r="185" spans="1:15">
      <c r="A185" s="23" t="s">
        <v>419</v>
      </c>
      <c r="B185" s="23" t="s">
        <v>16</v>
      </c>
      <c r="C185" s="23"/>
      <c r="D185" s="23">
        <v>5</v>
      </c>
      <c r="E185" s="23" t="s">
        <v>6</v>
      </c>
      <c r="F185" s="23" t="s">
        <v>116</v>
      </c>
      <c r="G185" s="23">
        <f t="shared" si="21"/>
        <v>8</v>
      </c>
      <c r="H185" s="23">
        <v>79324</v>
      </c>
      <c r="I185" s="29" t="s">
        <v>430</v>
      </c>
      <c r="J185" s="24">
        <v>45701</v>
      </c>
      <c r="K185" s="24">
        <f>J185+14</f>
        <v>45715</v>
      </c>
      <c r="L185" s="23"/>
      <c r="M185" s="23"/>
      <c r="N185" s="24">
        <v>45904</v>
      </c>
      <c r="O185" s="24">
        <f t="shared" si="26"/>
        <v>45918</v>
      </c>
    </row>
    <row r="186" spans="1:15" s="16" customFormat="1">
      <c r="A186" s="23" t="s">
        <v>419</v>
      </c>
      <c r="B186" s="23" t="s">
        <v>16</v>
      </c>
      <c r="C186" s="23"/>
      <c r="D186" s="23">
        <v>5</v>
      </c>
      <c r="E186" s="23" t="s">
        <v>11</v>
      </c>
      <c r="F186" s="23" t="s">
        <v>428</v>
      </c>
      <c r="G186" s="23">
        <f t="shared" si="21"/>
        <v>8</v>
      </c>
      <c r="H186" s="23">
        <v>273564</v>
      </c>
      <c r="I186" s="29" t="s">
        <v>430</v>
      </c>
      <c r="J186" s="24">
        <v>45700</v>
      </c>
      <c r="K186" s="24">
        <f>J186+14</f>
        <v>45714</v>
      </c>
      <c r="L186" s="23"/>
      <c r="M186" s="23"/>
      <c r="N186" s="24">
        <v>45894</v>
      </c>
      <c r="O186" s="24">
        <f t="shared" si="26"/>
        <v>45908</v>
      </c>
    </row>
    <row r="187" spans="1:15" s="16" customFormat="1">
      <c r="A187" s="23" t="s">
        <v>419</v>
      </c>
      <c r="B187" s="23" t="s">
        <v>16</v>
      </c>
      <c r="C187" s="23"/>
      <c r="D187" s="23">
        <v>5</v>
      </c>
      <c r="E187" s="23" t="s">
        <v>11</v>
      </c>
      <c r="F187" s="23" t="s">
        <v>117</v>
      </c>
      <c r="G187" s="23">
        <f t="shared" si="21"/>
        <v>1</v>
      </c>
      <c r="H187" s="23">
        <v>275618</v>
      </c>
      <c r="I187" s="29" t="s">
        <v>430</v>
      </c>
      <c r="J187" s="24">
        <v>45701</v>
      </c>
      <c r="K187" s="24">
        <f>J187+14</f>
        <v>45715</v>
      </c>
      <c r="L187" s="23"/>
      <c r="M187" s="23"/>
      <c r="N187" s="24">
        <v>45904</v>
      </c>
      <c r="O187" s="24">
        <f t="shared" si="26"/>
        <v>45918</v>
      </c>
    </row>
    <row r="188" spans="1:15">
      <c r="A188" s="23" t="s">
        <v>419</v>
      </c>
      <c r="B188" s="23" t="s">
        <v>16</v>
      </c>
      <c r="C188" s="23"/>
      <c r="D188" s="23">
        <v>5</v>
      </c>
      <c r="E188" s="23" t="s">
        <v>11</v>
      </c>
      <c r="F188" s="23" t="s">
        <v>152</v>
      </c>
      <c r="G188" s="23">
        <f t="shared" si="21"/>
        <v>2</v>
      </c>
      <c r="H188" s="23">
        <v>173002</v>
      </c>
      <c r="I188" s="29" t="s">
        <v>430</v>
      </c>
      <c r="J188" s="24">
        <v>45691</v>
      </c>
      <c r="K188" s="24">
        <f>J188+14</f>
        <v>45705</v>
      </c>
      <c r="L188" s="23"/>
      <c r="M188" s="23"/>
      <c r="N188" s="24">
        <v>45894</v>
      </c>
      <c r="O188" s="24">
        <f t="shared" si="26"/>
        <v>45908</v>
      </c>
    </row>
    <row r="189" spans="1:15">
      <c r="A189" s="23" t="s">
        <v>419</v>
      </c>
      <c r="B189" s="23" t="s">
        <v>16</v>
      </c>
      <c r="C189" s="23"/>
      <c r="D189" s="23">
        <v>6</v>
      </c>
      <c r="E189" s="23" t="s">
        <v>6</v>
      </c>
      <c r="F189" s="23" t="s">
        <v>153</v>
      </c>
      <c r="G189" s="23">
        <f t="shared" si="21"/>
        <v>2</v>
      </c>
      <c r="H189" s="23">
        <v>79328</v>
      </c>
      <c r="I189" s="29" t="s">
        <v>430</v>
      </c>
      <c r="J189" s="24"/>
      <c r="K189" s="24"/>
      <c r="L189" s="24">
        <v>45826</v>
      </c>
      <c r="M189" s="24">
        <f t="shared" ref="M189:M196" si="29">L189+14</f>
        <v>45840</v>
      </c>
      <c r="N189" s="24">
        <v>45904</v>
      </c>
      <c r="O189" s="24">
        <f t="shared" si="26"/>
        <v>45918</v>
      </c>
    </row>
    <row r="190" spans="1:15">
      <c r="A190" s="23" t="s">
        <v>419</v>
      </c>
      <c r="B190" s="23" t="s">
        <v>16</v>
      </c>
      <c r="C190" s="23"/>
      <c r="D190" s="23">
        <v>6</v>
      </c>
      <c r="E190" s="23" t="s">
        <v>11</v>
      </c>
      <c r="F190" s="23" t="s">
        <v>154</v>
      </c>
      <c r="G190" s="23">
        <f t="shared" si="21"/>
        <v>5</v>
      </c>
      <c r="H190" s="23">
        <v>240164</v>
      </c>
      <c r="I190" s="29" t="s">
        <v>430</v>
      </c>
      <c r="J190" s="24"/>
      <c r="K190" s="24"/>
      <c r="L190" s="24">
        <v>45825</v>
      </c>
      <c r="M190" s="24">
        <f t="shared" si="29"/>
        <v>45839</v>
      </c>
      <c r="N190" s="24">
        <v>45903</v>
      </c>
      <c r="O190" s="24">
        <f t="shared" si="26"/>
        <v>45917</v>
      </c>
    </row>
    <row r="191" spans="1:15">
      <c r="A191" s="23" t="s">
        <v>419</v>
      </c>
      <c r="B191" s="23" t="s">
        <v>16</v>
      </c>
      <c r="C191" s="23"/>
      <c r="D191" s="23">
        <v>6</v>
      </c>
      <c r="E191" s="23" t="s">
        <v>11</v>
      </c>
      <c r="F191" s="23" t="s">
        <v>158</v>
      </c>
      <c r="G191" s="23">
        <f t="shared" si="21"/>
        <v>5</v>
      </c>
      <c r="H191" s="23">
        <v>60522</v>
      </c>
      <c r="I191" s="29" t="s">
        <v>430</v>
      </c>
      <c r="J191" s="24"/>
      <c r="K191" s="24"/>
      <c r="L191" s="24">
        <v>45835</v>
      </c>
      <c r="M191" s="24">
        <f t="shared" si="29"/>
        <v>45849</v>
      </c>
      <c r="N191" s="24">
        <v>45905</v>
      </c>
      <c r="O191" s="24">
        <f t="shared" si="26"/>
        <v>45919</v>
      </c>
    </row>
    <row r="192" spans="1:15">
      <c r="A192" s="23" t="s">
        <v>419</v>
      </c>
      <c r="B192" s="23" t="s">
        <v>16</v>
      </c>
      <c r="C192" s="23"/>
      <c r="D192" s="23">
        <v>6</v>
      </c>
      <c r="E192" s="23" t="s">
        <v>11</v>
      </c>
      <c r="F192" s="23" t="s">
        <v>159</v>
      </c>
      <c r="G192" s="23">
        <f t="shared" si="21"/>
        <v>4</v>
      </c>
      <c r="H192" s="23">
        <v>134030</v>
      </c>
      <c r="I192" s="29" t="s">
        <v>430</v>
      </c>
      <c r="J192" s="24"/>
      <c r="K192" s="24"/>
      <c r="L192" s="24">
        <v>45833</v>
      </c>
      <c r="M192" s="24">
        <f t="shared" si="29"/>
        <v>45847</v>
      </c>
      <c r="N192" s="24">
        <v>45905</v>
      </c>
      <c r="O192" s="24">
        <f t="shared" si="26"/>
        <v>45919</v>
      </c>
    </row>
    <row r="193" spans="1:15">
      <c r="A193" s="23" t="s">
        <v>419</v>
      </c>
      <c r="B193" s="23" t="s">
        <v>16</v>
      </c>
      <c r="C193" s="23"/>
      <c r="D193" s="23">
        <v>6</v>
      </c>
      <c r="E193" s="23" t="s">
        <v>11</v>
      </c>
      <c r="F193" s="23" t="s">
        <v>155</v>
      </c>
      <c r="G193" s="23">
        <f t="shared" si="21"/>
        <v>2</v>
      </c>
      <c r="H193" s="23">
        <v>173006</v>
      </c>
      <c r="I193" s="29" t="s">
        <v>430</v>
      </c>
      <c r="J193" s="24"/>
      <c r="K193" s="24"/>
      <c r="L193" s="24">
        <v>45826</v>
      </c>
      <c r="M193" s="24">
        <f t="shared" si="29"/>
        <v>45840</v>
      </c>
      <c r="N193" s="24">
        <v>45903</v>
      </c>
      <c r="O193" s="24">
        <f t="shared" si="26"/>
        <v>45917</v>
      </c>
    </row>
    <row r="194" spans="1:15">
      <c r="A194" s="23" t="s">
        <v>419</v>
      </c>
      <c r="B194" s="23" t="s">
        <v>16</v>
      </c>
      <c r="C194" s="23"/>
      <c r="D194" s="23">
        <v>6</v>
      </c>
      <c r="E194" s="23" t="s">
        <v>11</v>
      </c>
      <c r="F194" s="23" t="s">
        <v>128</v>
      </c>
      <c r="G194" s="23">
        <f t="shared" ref="G194:G257" si="30">COUNTIF(H:H,H194)</f>
        <v>7</v>
      </c>
      <c r="H194" s="23">
        <v>60525</v>
      </c>
      <c r="I194" s="29" t="s">
        <v>430</v>
      </c>
      <c r="J194" s="24"/>
      <c r="K194" s="24"/>
      <c r="L194" s="24">
        <v>45834</v>
      </c>
      <c r="M194" s="24">
        <f t="shared" si="29"/>
        <v>45848</v>
      </c>
      <c r="N194" s="24">
        <v>45904</v>
      </c>
      <c r="O194" s="24">
        <f t="shared" si="26"/>
        <v>45918</v>
      </c>
    </row>
    <row r="195" spans="1:15">
      <c r="A195" s="23" t="s">
        <v>419</v>
      </c>
      <c r="B195" s="23" t="s">
        <v>16</v>
      </c>
      <c r="C195" s="23"/>
      <c r="D195" s="23">
        <v>6</v>
      </c>
      <c r="E195" s="23" t="s">
        <v>11</v>
      </c>
      <c r="F195" s="23" t="s">
        <v>156</v>
      </c>
      <c r="G195" s="23">
        <f t="shared" si="30"/>
        <v>8</v>
      </c>
      <c r="H195" s="23">
        <v>147925</v>
      </c>
      <c r="I195" s="29" t="s">
        <v>430</v>
      </c>
      <c r="J195" s="24"/>
      <c r="K195" s="24"/>
      <c r="L195" s="24">
        <v>45828</v>
      </c>
      <c r="M195" s="24">
        <f t="shared" si="29"/>
        <v>45842</v>
      </c>
      <c r="N195" s="24">
        <v>45898</v>
      </c>
      <c r="O195" s="24">
        <f t="shared" ref="O195:O226" si="31">N195+14</f>
        <v>45912</v>
      </c>
    </row>
    <row r="196" spans="1:15">
      <c r="A196" s="23" t="s">
        <v>419</v>
      </c>
      <c r="B196" s="23" t="s">
        <v>16</v>
      </c>
      <c r="C196" s="23"/>
      <c r="D196" s="23">
        <v>6</v>
      </c>
      <c r="E196" s="23" t="s">
        <v>11</v>
      </c>
      <c r="F196" s="23" t="s">
        <v>157</v>
      </c>
      <c r="G196" s="23">
        <f t="shared" si="30"/>
        <v>6</v>
      </c>
      <c r="H196" s="23">
        <v>147945</v>
      </c>
      <c r="I196" s="29" t="s">
        <v>430</v>
      </c>
      <c r="J196" s="24"/>
      <c r="K196" s="24"/>
      <c r="L196" s="24">
        <v>45832</v>
      </c>
      <c r="M196" s="24">
        <f t="shared" si="29"/>
        <v>45846</v>
      </c>
      <c r="N196" s="24">
        <v>45895</v>
      </c>
      <c r="O196" s="24">
        <f t="shared" si="31"/>
        <v>45909</v>
      </c>
    </row>
    <row r="197" spans="1:15">
      <c r="A197" s="23" t="s">
        <v>419</v>
      </c>
      <c r="B197" s="23" t="s">
        <v>160</v>
      </c>
      <c r="C197" s="23"/>
      <c r="D197" s="23">
        <v>1</v>
      </c>
      <c r="E197" s="23" t="s">
        <v>6</v>
      </c>
      <c r="F197" s="23" t="s">
        <v>161</v>
      </c>
      <c r="G197" s="23">
        <f t="shared" si="30"/>
        <v>1</v>
      </c>
      <c r="H197" s="23">
        <v>144691</v>
      </c>
      <c r="I197" s="29" t="s">
        <v>430</v>
      </c>
      <c r="J197" s="24">
        <v>45700</v>
      </c>
      <c r="K197" s="24">
        <f t="shared" ref="K197:K202" si="32">J197+14</f>
        <v>45714</v>
      </c>
      <c r="L197" s="23"/>
      <c r="M197" s="23"/>
      <c r="N197" s="24">
        <v>45903</v>
      </c>
      <c r="O197" s="24">
        <f t="shared" si="31"/>
        <v>45917</v>
      </c>
    </row>
    <row r="198" spans="1:15">
      <c r="A198" s="23" t="s">
        <v>419</v>
      </c>
      <c r="B198" s="23" t="s">
        <v>160</v>
      </c>
      <c r="C198" s="23"/>
      <c r="D198" s="23">
        <v>1</v>
      </c>
      <c r="E198" s="23" t="s">
        <v>6</v>
      </c>
      <c r="F198" s="23" t="s">
        <v>87</v>
      </c>
      <c r="G198" s="23">
        <f t="shared" si="30"/>
        <v>2</v>
      </c>
      <c r="H198" s="23">
        <v>267456</v>
      </c>
      <c r="I198" s="29" t="s">
        <v>430</v>
      </c>
      <c r="J198" s="24">
        <v>45695</v>
      </c>
      <c r="K198" s="24">
        <f t="shared" si="32"/>
        <v>45709</v>
      </c>
      <c r="L198" s="23"/>
      <c r="M198" s="23"/>
      <c r="N198" s="24">
        <v>45898</v>
      </c>
      <c r="O198" s="24">
        <f t="shared" si="31"/>
        <v>45912</v>
      </c>
    </row>
    <row r="199" spans="1:15">
      <c r="A199" s="23" t="s">
        <v>419</v>
      </c>
      <c r="B199" s="23" t="s">
        <v>160</v>
      </c>
      <c r="C199" s="23"/>
      <c r="D199" s="23">
        <v>1</v>
      </c>
      <c r="E199" s="23" t="s">
        <v>6</v>
      </c>
      <c r="F199" s="23" t="s">
        <v>133</v>
      </c>
      <c r="G199" s="23">
        <f t="shared" si="30"/>
        <v>6</v>
      </c>
      <c r="H199" s="23">
        <v>172981</v>
      </c>
      <c r="I199" s="29" t="s">
        <v>430</v>
      </c>
      <c r="J199" s="24">
        <v>45693</v>
      </c>
      <c r="K199" s="24">
        <f t="shared" si="32"/>
        <v>45707</v>
      </c>
      <c r="L199" s="23"/>
      <c r="M199" s="23"/>
      <c r="N199" s="24">
        <v>45897</v>
      </c>
      <c r="O199" s="24">
        <f t="shared" si="31"/>
        <v>45911</v>
      </c>
    </row>
    <row r="200" spans="1:15">
      <c r="A200" s="23" t="s">
        <v>419</v>
      </c>
      <c r="B200" s="23" t="s">
        <v>160</v>
      </c>
      <c r="C200" s="23"/>
      <c r="D200" s="23">
        <v>1</v>
      </c>
      <c r="E200" s="23" t="s">
        <v>6</v>
      </c>
      <c r="F200" s="23" t="s">
        <v>134</v>
      </c>
      <c r="G200" s="23">
        <f t="shared" si="30"/>
        <v>4</v>
      </c>
      <c r="H200" s="23">
        <v>79243</v>
      </c>
      <c r="I200" s="29" t="s">
        <v>430</v>
      </c>
      <c r="J200" s="24">
        <v>45698</v>
      </c>
      <c r="K200" s="24">
        <f t="shared" si="32"/>
        <v>45712</v>
      </c>
      <c r="L200" s="23"/>
      <c r="M200" s="23"/>
      <c r="N200" s="24">
        <v>45901</v>
      </c>
      <c r="O200" s="24">
        <f t="shared" si="31"/>
        <v>45915</v>
      </c>
    </row>
    <row r="201" spans="1:15">
      <c r="A201" s="23" t="s">
        <v>419</v>
      </c>
      <c r="B201" s="23" t="s">
        <v>160</v>
      </c>
      <c r="C201" s="23"/>
      <c r="D201" s="23">
        <v>1</v>
      </c>
      <c r="E201" s="23" t="s">
        <v>6</v>
      </c>
      <c r="F201" s="23" t="s">
        <v>115</v>
      </c>
      <c r="G201" s="23">
        <f t="shared" si="30"/>
        <v>3</v>
      </c>
      <c r="H201" s="23">
        <v>240163</v>
      </c>
      <c r="I201" s="29" t="s">
        <v>430</v>
      </c>
      <c r="J201" s="24">
        <v>45695</v>
      </c>
      <c r="K201" s="24">
        <f t="shared" si="32"/>
        <v>45709</v>
      </c>
      <c r="L201" s="23"/>
      <c r="M201" s="23"/>
      <c r="N201" s="24">
        <v>45895</v>
      </c>
      <c r="O201" s="24">
        <f t="shared" si="31"/>
        <v>45909</v>
      </c>
    </row>
    <row r="202" spans="1:15">
      <c r="A202" s="23" t="s">
        <v>419</v>
      </c>
      <c r="B202" s="23" t="s">
        <v>160</v>
      </c>
      <c r="C202" s="23"/>
      <c r="D202" s="23">
        <v>1</v>
      </c>
      <c r="E202" s="23" t="s">
        <v>11</v>
      </c>
      <c r="F202" s="23" t="s">
        <v>14</v>
      </c>
      <c r="G202" s="23">
        <f t="shared" si="30"/>
        <v>3</v>
      </c>
      <c r="H202" s="23">
        <v>172985</v>
      </c>
      <c r="I202" s="29" t="s">
        <v>430</v>
      </c>
      <c r="J202" s="24">
        <v>45692</v>
      </c>
      <c r="K202" s="24">
        <f t="shared" si="32"/>
        <v>45706</v>
      </c>
      <c r="L202" s="23"/>
      <c r="M202" s="23"/>
      <c r="N202" s="24">
        <v>45894</v>
      </c>
      <c r="O202" s="24">
        <f t="shared" si="31"/>
        <v>45908</v>
      </c>
    </row>
    <row r="203" spans="1:15">
      <c r="A203" s="23" t="s">
        <v>419</v>
      </c>
      <c r="B203" s="23" t="s">
        <v>160</v>
      </c>
      <c r="C203" s="23"/>
      <c r="D203" s="23">
        <v>2</v>
      </c>
      <c r="E203" s="23" t="s">
        <v>6</v>
      </c>
      <c r="F203" s="23" t="s">
        <v>162</v>
      </c>
      <c r="G203" s="23">
        <f t="shared" si="30"/>
        <v>1</v>
      </c>
      <c r="H203" s="23">
        <v>144697</v>
      </c>
      <c r="I203" s="29" t="s">
        <v>430</v>
      </c>
      <c r="J203" s="24"/>
      <c r="K203" s="24"/>
      <c r="L203" s="24">
        <v>45824</v>
      </c>
      <c r="M203" s="24">
        <f t="shared" ref="M203:M211" si="33">L203+14</f>
        <v>45838</v>
      </c>
      <c r="N203" s="24">
        <v>45896</v>
      </c>
      <c r="O203" s="24">
        <f t="shared" si="31"/>
        <v>45910</v>
      </c>
    </row>
    <row r="204" spans="1:15">
      <c r="A204" s="23" t="s">
        <v>419</v>
      </c>
      <c r="B204" s="23" t="s">
        <v>160</v>
      </c>
      <c r="C204" s="23"/>
      <c r="D204" s="23">
        <v>2</v>
      </c>
      <c r="E204" s="23" t="s">
        <v>6</v>
      </c>
      <c r="F204" s="23" t="s">
        <v>94</v>
      </c>
      <c r="G204" s="23">
        <f t="shared" si="30"/>
        <v>2</v>
      </c>
      <c r="H204" s="23">
        <v>267459</v>
      </c>
      <c r="I204" s="29" t="s">
        <v>430</v>
      </c>
      <c r="J204" s="24"/>
      <c r="K204" s="24"/>
      <c r="L204" s="24">
        <v>45831</v>
      </c>
      <c r="M204" s="24">
        <f t="shared" si="33"/>
        <v>45845</v>
      </c>
      <c r="N204" s="24">
        <v>45901</v>
      </c>
      <c r="O204" s="24">
        <f t="shared" si="31"/>
        <v>45915</v>
      </c>
    </row>
    <row r="205" spans="1:15">
      <c r="A205" s="23" t="s">
        <v>419</v>
      </c>
      <c r="B205" s="23" t="s">
        <v>160</v>
      </c>
      <c r="C205" s="23"/>
      <c r="D205" s="23">
        <v>2</v>
      </c>
      <c r="E205" s="23" t="s">
        <v>6</v>
      </c>
      <c r="F205" s="23" t="s">
        <v>136</v>
      </c>
      <c r="G205" s="23">
        <f t="shared" si="30"/>
        <v>4</v>
      </c>
      <c r="H205" s="23">
        <v>79244</v>
      </c>
      <c r="I205" s="29" t="s">
        <v>430</v>
      </c>
      <c r="J205" s="24"/>
      <c r="K205" s="24"/>
      <c r="L205" s="24">
        <v>45825</v>
      </c>
      <c r="M205" s="24">
        <f t="shared" si="33"/>
        <v>45839</v>
      </c>
      <c r="N205" s="24">
        <v>45904</v>
      </c>
      <c r="O205" s="24">
        <f t="shared" si="31"/>
        <v>45918</v>
      </c>
    </row>
    <row r="206" spans="1:15">
      <c r="A206" s="23" t="s">
        <v>419</v>
      </c>
      <c r="B206" s="23" t="s">
        <v>160</v>
      </c>
      <c r="C206" s="23"/>
      <c r="D206" s="23">
        <v>2</v>
      </c>
      <c r="E206" s="23" t="s">
        <v>6</v>
      </c>
      <c r="F206" s="23" t="s">
        <v>163</v>
      </c>
      <c r="G206" s="23">
        <f t="shared" si="30"/>
        <v>1</v>
      </c>
      <c r="H206" s="23">
        <v>79401</v>
      </c>
      <c r="I206" s="29" t="s">
        <v>430</v>
      </c>
      <c r="J206" s="24"/>
      <c r="K206" s="24"/>
      <c r="L206" s="24">
        <v>45826</v>
      </c>
      <c r="M206" s="24">
        <f t="shared" si="33"/>
        <v>45840</v>
      </c>
      <c r="N206" s="24">
        <v>45897</v>
      </c>
      <c r="O206" s="24">
        <f t="shared" si="31"/>
        <v>45911</v>
      </c>
    </row>
    <row r="207" spans="1:15">
      <c r="A207" s="23" t="s">
        <v>419</v>
      </c>
      <c r="B207" s="23" t="s">
        <v>160</v>
      </c>
      <c r="C207" s="23"/>
      <c r="D207" s="23">
        <v>2</v>
      </c>
      <c r="E207" s="23" t="s">
        <v>6</v>
      </c>
      <c r="F207" s="23" t="s">
        <v>164</v>
      </c>
      <c r="G207" s="23">
        <f t="shared" si="30"/>
        <v>1</v>
      </c>
      <c r="H207" s="23">
        <v>79736</v>
      </c>
      <c r="I207" s="29" t="s">
        <v>430</v>
      </c>
      <c r="J207" s="24"/>
      <c r="K207" s="24"/>
      <c r="L207" s="24">
        <v>45832</v>
      </c>
      <c r="M207" s="24">
        <f t="shared" si="33"/>
        <v>45846</v>
      </c>
      <c r="N207" s="24">
        <v>45902</v>
      </c>
      <c r="O207" s="24">
        <f t="shared" si="31"/>
        <v>45916</v>
      </c>
    </row>
    <row r="208" spans="1:15">
      <c r="A208" s="23" t="s">
        <v>419</v>
      </c>
      <c r="B208" s="23" t="s">
        <v>160</v>
      </c>
      <c r="C208" s="23"/>
      <c r="D208" s="23">
        <v>2</v>
      </c>
      <c r="E208" s="23" t="s">
        <v>6</v>
      </c>
      <c r="F208" s="23" t="s">
        <v>165</v>
      </c>
      <c r="G208" s="23">
        <f t="shared" si="30"/>
        <v>1</v>
      </c>
      <c r="H208" s="23">
        <v>173069</v>
      </c>
      <c r="I208" s="29" t="s">
        <v>430</v>
      </c>
      <c r="J208" s="24"/>
      <c r="K208" s="24"/>
      <c r="L208" s="24">
        <v>45833</v>
      </c>
      <c r="M208" s="24">
        <f t="shared" si="33"/>
        <v>45847</v>
      </c>
      <c r="N208" s="24">
        <v>45903</v>
      </c>
      <c r="O208" s="24">
        <f t="shared" si="31"/>
        <v>45917</v>
      </c>
    </row>
    <row r="209" spans="1:15">
      <c r="A209" s="23" t="s">
        <v>419</v>
      </c>
      <c r="B209" s="23" t="s">
        <v>160</v>
      </c>
      <c r="C209" s="23"/>
      <c r="D209" s="23">
        <v>2</v>
      </c>
      <c r="E209" s="23" t="s">
        <v>11</v>
      </c>
      <c r="F209" s="23" t="s">
        <v>158</v>
      </c>
      <c r="G209" s="23">
        <f t="shared" si="30"/>
        <v>5</v>
      </c>
      <c r="H209" s="23">
        <v>60522</v>
      </c>
      <c r="I209" s="29" t="s">
        <v>430</v>
      </c>
      <c r="J209" s="24"/>
      <c r="K209" s="24"/>
      <c r="L209" s="24">
        <v>45835</v>
      </c>
      <c r="M209" s="24">
        <f t="shared" si="33"/>
        <v>45849</v>
      </c>
      <c r="N209" s="24">
        <v>45905</v>
      </c>
      <c r="O209" s="24">
        <f t="shared" si="31"/>
        <v>45919</v>
      </c>
    </row>
    <row r="210" spans="1:15">
      <c r="A210" s="23" t="s">
        <v>419</v>
      </c>
      <c r="B210" s="23" t="s">
        <v>160</v>
      </c>
      <c r="C210" s="23"/>
      <c r="D210" s="23">
        <v>2</v>
      </c>
      <c r="E210" s="23" t="s">
        <v>11</v>
      </c>
      <c r="F210" s="23" t="s">
        <v>128</v>
      </c>
      <c r="G210" s="23">
        <f t="shared" si="30"/>
        <v>7</v>
      </c>
      <c r="H210" s="23">
        <v>60525</v>
      </c>
      <c r="I210" s="29" t="s">
        <v>430</v>
      </c>
      <c r="J210" s="24"/>
      <c r="K210" s="24"/>
      <c r="L210" s="24">
        <v>45834</v>
      </c>
      <c r="M210" s="24">
        <f t="shared" si="33"/>
        <v>45848</v>
      </c>
      <c r="N210" s="24">
        <v>45904</v>
      </c>
      <c r="O210" s="24">
        <f t="shared" si="31"/>
        <v>45918</v>
      </c>
    </row>
    <row r="211" spans="1:15">
      <c r="A211" s="23" t="s">
        <v>419</v>
      </c>
      <c r="B211" s="23" t="s">
        <v>160</v>
      </c>
      <c r="C211" s="23"/>
      <c r="D211" s="23">
        <v>2</v>
      </c>
      <c r="E211" s="23" t="s">
        <v>11</v>
      </c>
      <c r="F211" s="23" t="s">
        <v>21</v>
      </c>
      <c r="G211" s="23">
        <f t="shared" si="30"/>
        <v>3</v>
      </c>
      <c r="H211" s="23">
        <v>172991</v>
      </c>
      <c r="I211" s="29" t="s">
        <v>430</v>
      </c>
      <c r="J211" s="24"/>
      <c r="K211" s="24"/>
      <c r="L211" s="24">
        <v>45835</v>
      </c>
      <c r="M211" s="24">
        <f t="shared" si="33"/>
        <v>45849</v>
      </c>
      <c r="N211" s="24">
        <v>45905</v>
      </c>
      <c r="O211" s="24">
        <f t="shared" si="31"/>
        <v>45919</v>
      </c>
    </row>
    <row r="212" spans="1:15">
      <c r="A212" s="23" t="s">
        <v>419</v>
      </c>
      <c r="B212" s="23" t="s">
        <v>160</v>
      </c>
      <c r="C212" s="23"/>
      <c r="D212" s="23">
        <v>3</v>
      </c>
      <c r="E212" s="23" t="s">
        <v>6</v>
      </c>
      <c r="F212" s="23" t="s">
        <v>110</v>
      </c>
      <c r="G212" s="23">
        <f t="shared" si="30"/>
        <v>10</v>
      </c>
      <c r="H212" s="23">
        <v>79286</v>
      </c>
      <c r="I212" s="29" t="s">
        <v>430</v>
      </c>
      <c r="J212" s="24">
        <v>45693</v>
      </c>
      <c r="K212" s="24">
        <f>J212+14</f>
        <v>45707</v>
      </c>
      <c r="L212" s="23"/>
      <c r="M212" s="23"/>
      <c r="N212" s="24">
        <v>45896</v>
      </c>
      <c r="O212" s="24">
        <f t="shared" si="31"/>
        <v>45910</v>
      </c>
    </row>
    <row r="213" spans="1:15">
      <c r="A213" s="23" t="s">
        <v>419</v>
      </c>
      <c r="B213" s="23" t="s">
        <v>160</v>
      </c>
      <c r="C213" s="23"/>
      <c r="D213" s="23">
        <v>3</v>
      </c>
      <c r="E213" s="23" t="s">
        <v>6</v>
      </c>
      <c r="F213" s="23" t="s">
        <v>138</v>
      </c>
      <c r="G213" s="23">
        <f t="shared" si="30"/>
        <v>2</v>
      </c>
      <c r="H213" s="23">
        <v>267439</v>
      </c>
      <c r="I213" s="29" t="s">
        <v>430</v>
      </c>
      <c r="J213" s="24">
        <v>45702</v>
      </c>
      <c r="K213" s="24">
        <f>J213+14</f>
        <v>45716</v>
      </c>
      <c r="L213" s="23"/>
      <c r="M213" s="23"/>
      <c r="N213" s="24">
        <v>45895</v>
      </c>
      <c r="O213" s="24">
        <f t="shared" si="31"/>
        <v>45909</v>
      </c>
    </row>
    <row r="214" spans="1:15">
      <c r="A214" s="23" t="s">
        <v>419</v>
      </c>
      <c r="B214" s="23" t="s">
        <v>160</v>
      </c>
      <c r="C214" s="23"/>
      <c r="D214" s="23">
        <v>3</v>
      </c>
      <c r="E214" s="23" t="s">
        <v>6</v>
      </c>
      <c r="F214" s="23" t="s">
        <v>166</v>
      </c>
      <c r="G214" s="23">
        <f t="shared" si="30"/>
        <v>1</v>
      </c>
      <c r="H214" s="23">
        <v>79737</v>
      </c>
      <c r="I214" s="29" t="s">
        <v>430</v>
      </c>
      <c r="J214" s="24">
        <v>45699</v>
      </c>
      <c r="K214" s="24">
        <f>J214+14</f>
        <v>45713</v>
      </c>
      <c r="L214" s="23"/>
      <c r="M214" s="23"/>
      <c r="N214" s="24">
        <v>45902</v>
      </c>
      <c r="O214" s="24">
        <f t="shared" si="31"/>
        <v>45916</v>
      </c>
    </row>
    <row r="215" spans="1:15">
      <c r="A215" s="23" t="s">
        <v>419</v>
      </c>
      <c r="B215" s="23" t="s">
        <v>160</v>
      </c>
      <c r="C215" s="23"/>
      <c r="D215" s="23">
        <v>3</v>
      </c>
      <c r="E215" s="23" t="s">
        <v>6</v>
      </c>
      <c r="F215" s="23" t="s">
        <v>141</v>
      </c>
      <c r="G215" s="23">
        <f t="shared" si="30"/>
        <v>5</v>
      </c>
      <c r="H215" s="23">
        <v>79282</v>
      </c>
      <c r="I215" s="29" t="s">
        <v>430</v>
      </c>
      <c r="J215" s="24">
        <v>45698</v>
      </c>
      <c r="K215" s="24">
        <f>J215+14</f>
        <v>45712</v>
      </c>
      <c r="L215" s="23"/>
      <c r="M215" s="23"/>
      <c r="N215" s="24">
        <v>45905</v>
      </c>
      <c r="O215" s="24">
        <f t="shared" si="31"/>
        <v>45919</v>
      </c>
    </row>
    <row r="216" spans="1:15">
      <c r="A216" s="23" t="s">
        <v>419</v>
      </c>
      <c r="B216" s="23" t="s">
        <v>160</v>
      </c>
      <c r="C216" s="23"/>
      <c r="D216" s="23">
        <v>3</v>
      </c>
      <c r="E216" s="23" t="s">
        <v>6</v>
      </c>
      <c r="F216" s="23" t="s">
        <v>167</v>
      </c>
      <c r="G216" s="23">
        <f t="shared" si="30"/>
        <v>1</v>
      </c>
      <c r="H216" s="23">
        <v>79738</v>
      </c>
      <c r="I216" s="29" t="s">
        <v>430</v>
      </c>
      <c r="J216" s="24">
        <v>45695</v>
      </c>
      <c r="K216" s="24">
        <f>J216+14</f>
        <v>45709</v>
      </c>
      <c r="L216" s="23"/>
      <c r="M216" s="23"/>
      <c r="N216" s="24">
        <v>45897</v>
      </c>
      <c r="O216" s="24">
        <f t="shared" si="31"/>
        <v>45911</v>
      </c>
    </row>
    <row r="217" spans="1:15">
      <c r="A217" s="23" t="s">
        <v>419</v>
      </c>
      <c r="B217" s="23" t="s">
        <v>160</v>
      </c>
      <c r="C217" s="23"/>
      <c r="D217" s="23">
        <v>4</v>
      </c>
      <c r="E217" s="23" t="s">
        <v>6</v>
      </c>
      <c r="F217" s="23" t="s">
        <v>123</v>
      </c>
      <c r="G217" s="23">
        <f t="shared" si="30"/>
        <v>3</v>
      </c>
      <c r="H217" s="23">
        <v>79288</v>
      </c>
      <c r="I217" s="29" t="s">
        <v>430</v>
      </c>
      <c r="J217" s="24"/>
      <c r="K217" s="24"/>
      <c r="L217" s="24">
        <v>45833</v>
      </c>
      <c r="M217" s="24">
        <f t="shared" ref="M217:M222" si="34">L217+14</f>
        <v>45847</v>
      </c>
      <c r="N217" s="24">
        <v>45894</v>
      </c>
      <c r="O217" s="24">
        <f t="shared" si="31"/>
        <v>45908</v>
      </c>
    </row>
    <row r="218" spans="1:15">
      <c r="A218" s="23" t="s">
        <v>419</v>
      </c>
      <c r="B218" s="23" t="s">
        <v>160</v>
      </c>
      <c r="C218" s="23"/>
      <c r="D218" s="23">
        <v>4</v>
      </c>
      <c r="E218" s="23" t="s">
        <v>6</v>
      </c>
      <c r="F218" s="23" t="s">
        <v>168</v>
      </c>
      <c r="G218" s="23">
        <f t="shared" si="30"/>
        <v>1</v>
      </c>
      <c r="H218" s="23">
        <v>186527</v>
      </c>
      <c r="I218" s="29" t="s">
        <v>430</v>
      </c>
      <c r="J218" s="24"/>
      <c r="K218" s="24"/>
      <c r="L218" s="24">
        <v>45831</v>
      </c>
      <c r="M218" s="24">
        <f t="shared" si="34"/>
        <v>45845</v>
      </c>
      <c r="N218" s="24">
        <v>45905</v>
      </c>
      <c r="O218" s="24">
        <f t="shared" si="31"/>
        <v>45919</v>
      </c>
    </row>
    <row r="219" spans="1:15">
      <c r="A219" s="23" t="s">
        <v>419</v>
      </c>
      <c r="B219" s="23" t="s">
        <v>160</v>
      </c>
      <c r="C219" s="23"/>
      <c r="D219" s="23">
        <v>4</v>
      </c>
      <c r="E219" s="23" t="s">
        <v>6</v>
      </c>
      <c r="F219" s="23" t="s">
        <v>169</v>
      </c>
      <c r="G219" s="23">
        <f t="shared" si="30"/>
        <v>1</v>
      </c>
      <c r="H219" s="23">
        <v>267464</v>
      </c>
      <c r="I219" s="29" t="s">
        <v>430</v>
      </c>
      <c r="J219" s="24"/>
      <c r="K219" s="24"/>
      <c r="L219" s="24">
        <v>45828</v>
      </c>
      <c r="M219" s="24">
        <f t="shared" si="34"/>
        <v>45842</v>
      </c>
      <c r="N219" s="24">
        <v>45896</v>
      </c>
      <c r="O219" s="24">
        <f t="shared" si="31"/>
        <v>45910</v>
      </c>
    </row>
    <row r="220" spans="1:15">
      <c r="A220" s="23" t="s">
        <v>419</v>
      </c>
      <c r="B220" s="23" t="s">
        <v>160</v>
      </c>
      <c r="C220" s="23"/>
      <c r="D220" s="23">
        <v>4</v>
      </c>
      <c r="E220" s="23" t="s">
        <v>6</v>
      </c>
      <c r="F220" s="23" t="s">
        <v>145</v>
      </c>
      <c r="G220" s="23">
        <f t="shared" si="30"/>
        <v>7</v>
      </c>
      <c r="H220" s="23">
        <v>79284</v>
      </c>
      <c r="I220" s="29" t="s">
        <v>430</v>
      </c>
      <c r="J220" s="24"/>
      <c r="K220" s="24"/>
      <c r="L220" s="24">
        <v>45834</v>
      </c>
      <c r="M220" s="24">
        <f t="shared" si="34"/>
        <v>45848</v>
      </c>
      <c r="N220" s="24">
        <v>45903</v>
      </c>
      <c r="O220" s="24">
        <f t="shared" si="31"/>
        <v>45917</v>
      </c>
    </row>
    <row r="221" spans="1:15">
      <c r="A221" s="23" t="s">
        <v>419</v>
      </c>
      <c r="B221" s="23" t="s">
        <v>160</v>
      </c>
      <c r="C221" s="23"/>
      <c r="D221" s="23">
        <v>4</v>
      </c>
      <c r="E221" s="23" t="s">
        <v>6</v>
      </c>
      <c r="F221" s="23" t="s">
        <v>125</v>
      </c>
      <c r="G221" s="23">
        <f t="shared" si="30"/>
        <v>2</v>
      </c>
      <c r="H221" s="23">
        <v>79564</v>
      </c>
      <c r="I221" s="29" t="s">
        <v>430</v>
      </c>
      <c r="J221" s="24"/>
      <c r="K221" s="24"/>
      <c r="L221" s="24">
        <v>45826</v>
      </c>
      <c r="M221" s="24">
        <f t="shared" si="34"/>
        <v>45840</v>
      </c>
      <c r="N221" s="24">
        <v>45897</v>
      </c>
      <c r="O221" s="24">
        <f t="shared" si="31"/>
        <v>45911</v>
      </c>
    </row>
    <row r="222" spans="1:15">
      <c r="A222" s="23" t="s">
        <v>419</v>
      </c>
      <c r="B222" s="23" t="s">
        <v>160</v>
      </c>
      <c r="C222" s="23"/>
      <c r="D222" s="23">
        <v>4</v>
      </c>
      <c r="E222" s="23" t="s">
        <v>6</v>
      </c>
      <c r="F222" s="23" t="s">
        <v>127</v>
      </c>
      <c r="G222" s="23">
        <f t="shared" si="30"/>
        <v>2</v>
      </c>
      <c r="H222" s="23">
        <v>173092</v>
      </c>
      <c r="I222" s="29" t="s">
        <v>430</v>
      </c>
      <c r="J222" s="24"/>
      <c r="K222" s="24"/>
      <c r="L222" s="24">
        <v>45824</v>
      </c>
      <c r="M222" s="24">
        <f t="shared" si="34"/>
        <v>45838</v>
      </c>
      <c r="N222" s="24">
        <v>45902</v>
      </c>
      <c r="O222" s="24">
        <f t="shared" si="31"/>
        <v>45916</v>
      </c>
    </row>
    <row r="223" spans="1:15">
      <c r="A223" s="23" t="s">
        <v>419</v>
      </c>
      <c r="B223" s="23" t="s">
        <v>160</v>
      </c>
      <c r="C223" s="23"/>
      <c r="D223" s="23">
        <v>5</v>
      </c>
      <c r="E223" s="23" t="s">
        <v>6</v>
      </c>
      <c r="F223" s="23" t="s">
        <v>170</v>
      </c>
      <c r="G223" s="23">
        <f t="shared" si="30"/>
        <v>1</v>
      </c>
      <c r="H223" s="23">
        <v>87259</v>
      </c>
      <c r="I223" s="29" t="s">
        <v>430</v>
      </c>
      <c r="J223" s="24">
        <v>45701</v>
      </c>
      <c r="K223" s="24">
        <f>J223+14</f>
        <v>45715</v>
      </c>
      <c r="L223" s="23"/>
      <c r="M223" s="23"/>
      <c r="N223" s="24">
        <v>45904</v>
      </c>
      <c r="O223" s="24">
        <f t="shared" si="31"/>
        <v>45918</v>
      </c>
    </row>
    <row r="224" spans="1:15">
      <c r="A224" s="23" t="s">
        <v>419</v>
      </c>
      <c r="B224" s="23" t="s">
        <v>160</v>
      </c>
      <c r="C224" s="23"/>
      <c r="D224" s="23">
        <v>5</v>
      </c>
      <c r="E224" s="23" t="s">
        <v>6</v>
      </c>
      <c r="F224" s="23" t="s">
        <v>171</v>
      </c>
      <c r="G224" s="23">
        <f t="shared" si="30"/>
        <v>1</v>
      </c>
      <c r="H224" s="23">
        <v>87262</v>
      </c>
      <c r="I224" s="29" t="s">
        <v>430</v>
      </c>
      <c r="J224" s="24">
        <v>45700</v>
      </c>
      <c r="K224" s="24">
        <f>J224+14</f>
        <v>45714</v>
      </c>
      <c r="L224" s="23"/>
      <c r="M224" s="23"/>
      <c r="N224" s="24">
        <v>45902</v>
      </c>
      <c r="O224" s="24">
        <f t="shared" si="31"/>
        <v>45916</v>
      </c>
    </row>
    <row r="225" spans="1:17">
      <c r="A225" s="23" t="s">
        <v>419</v>
      </c>
      <c r="B225" s="23" t="s">
        <v>160</v>
      </c>
      <c r="C225" s="23"/>
      <c r="D225" s="23">
        <v>5</v>
      </c>
      <c r="E225" s="23" t="s">
        <v>6</v>
      </c>
      <c r="F225" s="23" t="s">
        <v>172</v>
      </c>
      <c r="G225" s="23">
        <f t="shared" si="30"/>
        <v>1</v>
      </c>
      <c r="H225" s="23">
        <v>173094</v>
      </c>
      <c r="I225" s="29" t="s">
        <v>430</v>
      </c>
      <c r="J225" s="24">
        <v>45692</v>
      </c>
      <c r="K225" s="24">
        <f>J225+14</f>
        <v>45706</v>
      </c>
      <c r="L225" s="23"/>
      <c r="M225" s="23"/>
      <c r="N225" s="24">
        <v>45896</v>
      </c>
      <c r="O225" s="24">
        <f t="shared" si="31"/>
        <v>45910</v>
      </c>
    </row>
    <row r="226" spans="1:17">
      <c r="A226" s="23" t="s">
        <v>419</v>
      </c>
      <c r="B226" s="23" t="s">
        <v>160</v>
      </c>
      <c r="C226" s="23"/>
      <c r="D226" s="23">
        <v>5</v>
      </c>
      <c r="E226" s="23" t="s">
        <v>6</v>
      </c>
      <c r="F226" s="23" t="s">
        <v>173</v>
      </c>
      <c r="G226" s="23">
        <f t="shared" si="30"/>
        <v>1</v>
      </c>
      <c r="H226" s="23">
        <v>240184</v>
      </c>
      <c r="I226" s="29" t="s">
        <v>430</v>
      </c>
      <c r="J226" s="24">
        <v>45691</v>
      </c>
      <c r="K226" s="24">
        <f>J226+14</f>
        <v>45705</v>
      </c>
      <c r="L226" s="23"/>
      <c r="M226" s="23"/>
      <c r="N226" s="24">
        <v>45897</v>
      </c>
      <c r="O226" s="24">
        <f t="shared" si="31"/>
        <v>45911</v>
      </c>
    </row>
    <row r="227" spans="1:17">
      <c r="A227" s="23" t="s">
        <v>419</v>
      </c>
      <c r="B227" s="23" t="s">
        <v>160</v>
      </c>
      <c r="C227" s="23"/>
      <c r="D227" s="23">
        <v>5</v>
      </c>
      <c r="E227" s="23" t="s">
        <v>6</v>
      </c>
      <c r="F227" s="23" t="s">
        <v>140</v>
      </c>
      <c r="G227" s="23">
        <f t="shared" si="30"/>
        <v>2</v>
      </c>
      <c r="H227" s="23">
        <v>79285</v>
      </c>
      <c r="I227" s="29" t="s">
        <v>430</v>
      </c>
      <c r="J227" s="24">
        <v>45699</v>
      </c>
      <c r="K227" s="24">
        <f>J227+14</f>
        <v>45713</v>
      </c>
      <c r="L227" s="23"/>
      <c r="M227" s="23"/>
      <c r="N227" s="24">
        <v>45902</v>
      </c>
      <c r="O227" s="24">
        <f t="shared" ref="O227:O233" si="35">N227+14</f>
        <v>45916</v>
      </c>
    </row>
    <row r="228" spans="1:17" s="16" customFormat="1">
      <c r="A228" s="23" t="s">
        <v>419</v>
      </c>
      <c r="B228" s="23" t="s">
        <v>160</v>
      </c>
      <c r="C228" s="23"/>
      <c r="D228" s="23">
        <v>5</v>
      </c>
      <c r="E228" s="23" t="s">
        <v>6</v>
      </c>
      <c r="F228" s="23" t="s">
        <v>151</v>
      </c>
      <c r="G228" s="23">
        <f t="shared" si="30"/>
        <v>3</v>
      </c>
      <c r="H228" s="23">
        <v>79554</v>
      </c>
      <c r="I228" s="29" t="s">
        <v>431</v>
      </c>
      <c r="J228" s="24"/>
      <c r="K228" s="24"/>
      <c r="L228" s="23"/>
      <c r="M228" s="23"/>
      <c r="N228" s="24">
        <v>45898</v>
      </c>
      <c r="O228" s="24">
        <f t="shared" si="35"/>
        <v>45912</v>
      </c>
    </row>
    <row r="229" spans="1:17">
      <c r="A229" s="23" t="s">
        <v>419</v>
      </c>
      <c r="B229" s="23" t="s">
        <v>160</v>
      </c>
      <c r="C229" s="23"/>
      <c r="D229" s="23">
        <v>6</v>
      </c>
      <c r="E229" s="23" t="s">
        <v>6</v>
      </c>
      <c r="F229" s="23" t="s">
        <v>174</v>
      </c>
      <c r="G229" s="23">
        <f t="shared" si="30"/>
        <v>1</v>
      </c>
      <c r="H229" s="23">
        <v>87265</v>
      </c>
      <c r="I229" s="29" t="s">
        <v>430</v>
      </c>
      <c r="J229" s="24"/>
      <c r="K229" s="24"/>
      <c r="L229" s="24">
        <v>45835</v>
      </c>
      <c r="M229" s="24">
        <f>L229+14</f>
        <v>45849</v>
      </c>
      <c r="N229" s="24">
        <v>45895</v>
      </c>
      <c r="O229" s="24">
        <f t="shared" si="35"/>
        <v>45909</v>
      </c>
    </row>
    <row r="230" spans="1:17">
      <c r="A230" s="23" t="s">
        <v>419</v>
      </c>
      <c r="B230" s="23" t="s">
        <v>160</v>
      </c>
      <c r="C230" s="23"/>
      <c r="D230" s="23">
        <v>6</v>
      </c>
      <c r="E230" s="23" t="s">
        <v>6</v>
      </c>
      <c r="F230" s="23" t="s">
        <v>153</v>
      </c>
      <c r="G230" s="23">
        <f t="shared" si="30"/>
        <v>2</v>
      </c>
      <c r="H230" s="23">
        <v>79328</v>
      </c>
      <c r="I230" s="29" t="s">
        <v>430</v>
      </c>
      <c r="J230" s="24"/>
      <c r="K230" s="24"/>
      <c r="L230" s="24">
        <v>45826</v>
      </c>
      <c r="M230" s="24">
        <f>L230+14</f>
        <v>45840</v>
      </c>
      <c r="N230" s="24">
        <v>45904</v>
      </c>
      <c r="O230" s="24">
        <f t="shared" si="35"/>
        <v>45918</v>
      </c>
    </row>
    <row r="231" spans="1:17">
      <c r="A231" s="23" t="s">
        <v>419</v>
      </c>
      <c r="B231" s="23" t="s">
        <v>160</v>
      </c>
      <c r="C231" s="23"/>
      <c r="D231" s="23">
        <v>6</v>
      </c>
      <c r="E231" s="23" t="s">
        <v>6</v>
      </c>
      <c r="F231" s="23" t="s">
        <v>175</v>
      </c>
      <c r="G231" s="23">
        <f t="shared" si="30"/>
        <v>1</v>
      </c>
      <c r="H231" s="23">
        <v>87263</v>
      </c>
      <c r="I231" s="29" t="s">
        <v>430</v>
      </c>
      <c r="J231" s="24"/>
      <c r="K231" s="24"/>
      <c r="L231" s="24">
        <v>45834</v>
      </c>
      <c r="M231" s="24">
        <f>L231+14</f>
        <v>45848</v>
      </c>
      <c r="N231" s="24">
        <v>45904</v>
      </c>
      <c r="O231" s="24">
        <f t="shared" si="35"/>
        <v>45918</v>
      </c>
    </row>
    <row r="232" spans="1:17">
      <c r="A232" s="23" t="s">
        <v>419</v>
      </c>
      <c r="B232" s="23" t="s">
        <v>160</v>
      </c>
      <c r="C232" s="23"/>
      <c r="D232" s="23">
        <v>6</v>
      </c>
      <c r="E232" s="23" t="s">
        <v>6</v>
      </c>
      <c r="F232" s="23" t="s">
        <v>176</v>
      </c>
      <c r="G232" s="23">
        <f t="shared" si="30"/>
        <v>1</v>
      </c>
      <c r="H232" s="23">
        <v>87264</v>
      </c>
      <c r="I232" s="29" t="s">
        <v>430</v>
      </c>
      <c r="J232" s="24"/>
      <c r="K232" s="24"/>
      <c r="L232" s="24">
        <v>45828</v>
      </c>
      <c r="M232" s="24">
        <f>L232+14</f>
        <v>45842</v>
      </c>
      <c r="N232" s="24">
        <v>45897</v>
      </c>
      <c r="O232" s="24">
        <f t="shared" si="35"/>
        <v>45911</v>
      </c>
    </row>
    <row r="233" spans="1:17">
      <c r="A233" s="23" t="s">
        <v>419</v>
      </c>
      <c r="B233" s="23" t="s">
        <v>160</v>
      </c>
      <c r="C233" s="23"/>
      <c r="D233" s="23">
        <v>6</v>
      </c>
      <c r="E233" s="23" t="s">
        <v>6</v>
      </c>
      <c r="F233" s="23" t="s">
        <v>148</v>
      </c>
      <c r="G233" s="23">
        <f t="shared" si="30"/>
        <v>3</v>
      </c>
      <c r="H233" s="23">
        <v>79327</v>
      </c>
      <c r="I233" s="29" t="s">
        <v>430</v>
      </c>
      <c r="J233" s="24"/>
      <c r="K233" s="24"/>
      <c r="L233" s="24">
        <v>45824</v>
      </c>
      <c r="M233" s="24">
        <f>L233+14</f>
        <v>45838</v>
      </c>
      <c r="N233" s="24">
        <v>45901</v>
      </c>
      <c r="O233" s="24">
        <f t="shared" si="35"/>
        <v>45915</v>
      </c>
    </row>
    <row r="234" spans="1:17">
      <c r="A234" s="23" t="s">
        <v>419</v>
      </c>
      <c r="B234" s="23" t="s">
        <v>8</v>
      </c>
      <c r="C234" s="23"/>
      <c r="D234" s="23">
        <v>1</v>
      </c>
      <c r="E234" s="23" t="s">
        <v>6</v>
      </c>
      <c r="F234" s="23" t="s">
        <v>177</v>
      </c>
      <c r="G234" s="23">
        <f t="shared" si="30"/>
        <v>5</v>
      </c>
      <c r="H234" s="23">
        <v>240158</v>
      </c>
      <c r="I234" s="29" t="s">
        <v>431</v>
      </c>
      <c r="J234" s="23"/>
      <c r="K234" s="24">
        <v>45709</v>
      </c>
      <c r="L234" s="23"/>
      <c r="M234" s="23"/>
      <c r="N234" s="24">
        <v>45894</v>
      </c>
      <c r="O234" s="24"/>
    </row>
    <row r="235" spans="1:17">
      <c r="A235" s="23" t="s">
        <v>419</v>
      </c>
      <c r="B235" s="23" t="s">
        <v>8</v>
      </c>
      <c r="C235" s="23"/>
      <c r="D235" s="23">
        <v>1</v>
      </c>
      <c r="E235" s="23" t="s">
        <v>6</v>
      </c>
      <c r="F235" s="23" t="s">
        <v>178</v>
      </c>
      <c r="G235" s="23">
        <f t="shared" si="30"/>
        <v>5</v>
      </c>
      <c r="H235" s="23">
        <v>240155</v>
      </c>
      <c r="I235" s="29" t="s">
        <v>430</v>
      </c>
      <c r="J235" s="24">
        <v>45701</v>
      </c>
      <c r="K235" s="24">
        <f>J235+14</f>
        <v>45715</v>
      </c>
      <c r="L235" s="23"/>
      <c r="M235" s="23"/>
      <c r="N235" s="24">
        <v>45896</v>
      </c>
      <c r="O235" s="24">
        <f t="shared" ref="O235:O266" si="36">N235+14</f>
        <v>45910</v>
      </c>
    </row>
    <row r="236" spans="1:17">
      <c r="A236" s="23" t="s">
        <v>419</v>
      </c>
      <c r="B236" s="23" t="s">
        <v>8</v>
      </c>
      <c r="C236" s="23"/>
      <c r="D236" s="23">
        <v>1</v>
      </c>
      <c r="E236" s="23" t="s">
        <v>6</v>
      </c>
      <c r="F236" s="23" t="s">
        <v>134</v>
      </c>
      <c r="G236" s="23">
        <f t="shared" si="30"/>
        <v>4</v>
      </c>
      <c r="H236" s="23">
        <v>79243</v>
      </c>
      <c r="I236" s="29" t="s">
        <v>430</v>
      </c>
      <c r="J236" s="24">
        <v>45698</v>
      </c>
      <c r="K236" s="24">
        <f>J236+14</f>
        <v>45712</v>
      </c>
      <c r="L236" s="23"/>
      <c r="M236" s="23"/>
      <c r="N236" s="24">
        <v>45901</v>
      </c>
      <c r="O236" s="24">
        <f t="shared" si="36"/>
        <v>45915</v>
      </c>
      <c r="P236" s="24"/>
      <c r="Q236" s="24"/>
    </row>
    <row r="237" spans="1:17">
      <c r="A237" s="23" t="s">
        <v>419</v>
      </c>
      <c r="B237" s="23" t="s">
        <v>8</v>
      </c>
      <c r="C237" s="23"/>
      <c r="D237" s="23">
        <v>1</v>
      </c>
      <c r="E237" s="23" t="s">
        <v>6</v>
      </c>
      <c r="F237" s="23" t="s">
        <v>179</v>
      </c>
      <c r="G237" s="23">
        <f t="shared" si="30"/>
        <v>5</v>
      </c>
      <c r="H237" s="23">
        <v>240185</v>
      </c>
      <c r="I237" s="29" t="s">
        <v>430</v>
      </c>
      <c r="J237" s="24">
        <v>45692</v>
      </c>
      <c r="K237" s="24">
        <f>J237+14</f>
        <v>45706</v>
      </c>
      <c r="L237" s="23"/>
      <c r="M237" s="23"/>
      <c r="N237" s="24">
        <v>45898</v>
      </c>
      <c r="O237" s="24">
        <f t="shared" si="36"/>
        <v>45912</v>
      </c>
      <c r="P237" s="24"/>
      <c r="Q237" s="24"/>
    </row>
    <row r="238" spans="1:17">
      <c r="A238" s="23" t="s">
        <v>419</v>
      </c>
      <c r="B238" s="23" t="s">
        <v>8</v>
      </c>
      <c r="C238" s="23"/>
      <c r="D238" s="23">
        <v>2</v>
      </c>
      <c r="E238" s="23" t="s">
        <v>6</v>
      </c>
      <c r="F238" s="23" t="s">
        <v>180</v>
      </c>
      <c r="G238" s="23">
        <f t="shared" si="30"/>
        <v>5</v>
      </c>
      <c r="H238" s="23">
        <v>240159</v>
      </c>
      <c r="I238" s="29" t="s">
        <v>430</v>
      </c>
      <c r="J238" s="24"/>
      <c r="K238" s="24"/>
      <c r="L238" s="24">
        <v>45831</v>
      </c>
      <c r="M238" s="24">
        <f>L238+14</f>
        <v>45845</v>
      </c>
      <c r="N238" s="24">
        <v>45903</v>
      </c>
      <c r="O238" s="24">
        <f t="shared" si="36"/>
        <v>45917</v>
      </c>
      <c r="P238" s="24"/>
      <c r="Q238" s="24"/>
    </row>
    <row r="239" spans="1:17">
      <c r="A239" s="23" t="s">
        <v>419</v>
      </c>
      <c r="B239" s="23" t="s">
        <v>8</v>
      </c>
      <c r="C239" s="23"/>
      <c r="D239" s="23">
        <v>2</v>
      </c>
      <c r="E239" s="23" t="s">
        <v>6</v>
      </c>
      <c r="F239" s="23" t="s">
        <v>181</v>
      </c>
      <c r="G239" s="23">
        <f t="shared" si="30"/>
        <v>4</v>
      </c>
      <c r="H239" s="23">
        <v>111939</v>
      </c>
      <c r="I239" s="29" t="s">
        <v>430</v>
      </c>
      <c r="J239" s="24"/>
      <c r="K239" s="24"/>
      <c r="L239" s="24">
        <v>45835</v>
      </c>
      <c r="M239" s="24">
        <f>L239+14</f>
        <v>45849</v>
      </c>
      <c r="N239" s="24">
        <v>45902</v>
      </c>
      <c r="O239" s="24">
        <f t="shared" si="36"/>
        <v>45916</v>
      </c>
      <c r="P239" s="24"/>
      <c r="Q239" s="24"/>
    </row>
    <row r="240" spans="1:17">
      <c r="A240" s="23" t="s">
        <v>419</v>
      </c>
      <c r="B240" s="23" t="s">
        <v>8</v>
      </c>
      <c r="C240" s="23"/>
      <c r="D240" s="23">
        <v>2</v>
      </c>
      <c r="E240" s="23" t="s">
        <v>6</v>
      </c>
      <c r="F240" s="23" t="s">
        <v>182</v>
      </c>
      <c r="G240" s="23">
        <f t="shared" si="30"/>
        <v>5</v>
      </c>
      <c r="H240" s="23">
        <v>240156</v>
      </c>
      <c r="I240" s="29" t="s">
        <v>430</v>
      </c>
      <c r="J240" s="23"/>
      <c r="K240" s="24"/>
      <c r="L240" s="24">
        <v>45828</v>
      </c>
      <c r="M240" s="24">
        <f>L240+14</f>
        <v>45842</v>
      </c>
      <c r="N240" s="24">
        <v>45905</v>
      </c>
      <c r="O240" s="24">
        <f t="shared" si="36"/>
        <v>45919</v>
      </c>
      <c r="P240" s="24"/>
      <c r="Q240" s="24"/>
    </row>
    <row r="241" spans="1:17">
      <c r="A241" s="23" t="s">
        <v>419</v>
      </c>
      <c r="B241" s="23" t="s">
        <v>8</v>
      </c>
      <c r="C241" s="23"/>
      <c r="D241" s="23">
        <v>2</v>
      </c>
      <c r="E241" s="23" t="s">
        <v>6</v>
      </c>
      <c r="F241" s="23" t="s">
        <v>136</v>
      </c>
      <c r="G241" s="23">
        <f t="shared" si="30"/>
        <v>4</v>
      </c>
      <c r="H241" s="23">
        <v>79244</v>
      </c>
      <c r="I241" s="29" t="s">
        <v>430</v>
      </c>
      <c r="J241" s="23"/>
      <c r="K241" s="24"/>
      <c r="L241" s="24">
        <v>45825</v>
      </c>
      <c r="M241" s="24">
        <f>L241+14</f>
        <v>45839</v>
      </c>
      <c r="N241" s="24">
        <v>45904</v>
      </c>
      <c r="O241" s="24">
        <f t="shared" si="36"/>
        <v>45918</v>
      </c>
      <c r="P241" s="24"/>
      <c r="Q241" s="24"/>
    </row>
    <row r="242" spans="1:17">
      <c r="A242" s="23" t="s">
        <v>419</v>
      </c>
      <c r="B242" s="23" t="s">
        <v>8</v>
      </c>
      <c r="C242" s="23" t="s">
        <v>446</v>
      </c>
      <c r="D242" s="23">
        <v>3</v>
      </c>
      <c r="E242" s="23" t="s">
        <v>6</v>
      </c>
      <c r="F242" s="23" t="s">
        <v>183</v>
      </c>
      <c r="G242" s="23">
        <f t="shared" si="30"/>
        <v>3</v>
      </c>
      <c r="H242" s="23">
        <v>79246</v>
      </c>
      <c r="I242" s="29" t="s">
        <v>430</v>
      </c>
      <c r="J242" s="24">
        <v>45695</v>
      </c>
      <c r="K242" s="24">
        <f>J242+14</f>
        <v>45709</v>
      </c>
      <c r="L242" s="23"/>
      <c r="M242" s="23"/>
      <c r="N242" s="24">
        <v>45901</v>
      </c>
      <c r="O242" s="24">
        <f t="shared" si="36"/>
        <v>45915</v>
      </c>
    </row>
    <row r="243" spans="1:17">
      <c r="A243" s="23" t="s">
        <v>419</v>
      </c>
      <c r="B243" s="23" t="s">
        <v>8</v>
      </c>
      <c r="C243" s="23" t="s">
        <v>446</v>
      </c>
      <c r="D243" s="23">
        <v>3</v>
      </c>
      <c r="E243" s="23" t="s">
        <v>6</v>
      </c>
      <c r="F243" s="23" t="s">
        <v>184</v>
      </c>
      <c r="G243" s="23">
        <f t="shared" si="30"/>
        <v>5</v>
      </c>
      <c r="H243" s="23">
        <v>240189</v>
      </c>
      <c r="I243" s="29" t="s">
        <v>431</v>
      </c>
      <c r="J243" s="24"/>
      <c r="K243" s="24"/>
      <c r="L243" s="23"/>
      <c r="M243" s="23"/>
      <c r="N243" s="24">
        <v>45894</v>
      </c>
      <c r="O243" s="24">
        <f t="shared" si="36"/>
        <v>45908</v>
      </c>
    </row>
    <row r="244" spans="1:17">
      <c r="A244" s="23" t="s">
        <v>419</v>
      </c>
      <c r="B244" s="23" t="s">
        <v>8</v>
      </c>
      <c r="C244" s="23" t="s">
        <v>446</v>
      </c>
      <c r="D244" s="23">
        <v>3</v>
      </c>
      <c r="E244" s="23" t="s">
        <v>6</v>
      </c>
      <c r="F244" s="23" t="s">
        <v>185</v>
      </c>
      <c r="G244" s="23">
        <f t="shared" si="30"/>
        <v>2</v>
      </c>
      <c r="H244" s="23">
        <v>67177</v>
      </c>
      <c r="I244" s="29" t="s">
        <v>430</v>
      </c>
      <c r="J244" s="24">
        <v>45702</v>
      </c>
      <c r="K244" s="24">
        <f t="shared" ref="K244:K249" si="37">J244+14</f>
        <v>45716</v>
      </c>
      <c r="L244" s="23"/>
      <c r="M244" s="23"/>
      <c r="N244" s="24">
        <v>45895</v>
      </c>
      <c r="O244" s="24">
        <f t="shared" si="36"/>
        <v>45909</v>
      </c>
    </row>
    <row r="245" spans="1:17">
      <c r="A245" s="23" t="s">
        <v>419</v>
      </c>
      <c r="B245" s="23" t="s">
        <v>8</v>
      </c>
      <c r="C245" s="23" t="s">
        <v>446</v>
      </c>
      <c r="D245" s="23">
        <v>3</v>
      </c>
      <c r="E245" s="23" t="s">
        <v>6</v>
      </c>
      <c r="F245" s="23" t="s">
        <v>141</v>
      </c>
      <c r="G245" s="23">
        <f t="shared" si="30"/>
        <v>5</v>
      </c>
      <c r="H245" s="23">
        <v>79282</v>
      </c>
      <c r="I245" s="29" t="s">
        <v>430</v>
      </c>
      <c r="J245" s="24">
        <v>45698</v>
      </c>
      <c r="K245" s="24">
        <f t="shared" si="37"/>
        <v>45712</v>
      </c>
      <c r="L245" s="23"/>
      <c r="M245" s="23"/>
      <c r="N245" s="24">
        <v>45905</v>
      </c>
      <c r="O245" s="24">
        <f t="shared" si="36"/>
        <v>45919</v>
      </c>
    </row>
    <row r="246" spans="1:17">
      <c r="A246" s="23" t="s">
        <v>419</v>
      </c>
      <c r="B246" s="23" t="s">
        <v>8</v>
      </c>
      <c r="C246" s="23" t="s">
        <v>446</v>
      </c>
      <c r="D246" s="23">
        <v>3</v>
      </c>
      <c r="E246" s="23" t="s">
        <v>6</v>
      </c>
      <c r="F246" s="23" t="s">
        <v>186</v>
      </c>
      <c r="G246" s="23">
        <f t="shared" si="30"/>
        <v>3</v>
      </c>
      <c r="H246" s="23">
        <v>60990</v>
      </c>
      <c r="I246" s="29" t="s">
        <v>430</v>
      </c>
      <c r="J246" s="24">
        <v>45692</v>
      </c>
      <c r="K246" s="24">
        <f t="shared" si="37"/>
        <v>45706</v>
      </c>
      <c r="L246" s="23"/>
      <c r="M246" s="23"/>
      <c r="N246" s="24">
        <v>45902</v>
      </c>
      <c r="O246" s="24">
        <f t="shared" si="36"/>
        <v>45916</v>
      </c>
    </row>
    <row r="247" spans="1:17">
      <c r="A247" s="23" t="s">
        <v>419</v>
      </c>
      <c r="B247" s="23" t="s">
        <v>8</v>
      </c>
      <c r="C247" s="23" t="s">
        <v>446</v>
      </c>
      <c r="D247" s="23">
        <v>3</v>
      </c>
      <c r="E247" s="23" t="s">
        <v>11</v>
      </c>
      <c r="F247" s="23" t="s">
        <v>110</v>
      </c>
      <c r="G247" s="23">
        <f t="shared" si="30"/>
        <v>10</v>
      </c>
      <c r="H247" s="23">
        <v>79286</v>
      </c>
      <c r="I247" s="29" t="s">
        <v>430</v>
      </c>
      <c r="J247" s="24">
        <v>45693</v>
      </c>
      <c r="K247" s="24">
        <f t="shared" si="37"/>
        <v>45707</v>
      </c>
      <c r="L247" s="23"/>
      <c r="M247" s="23"/>
      <c r="N247" s="24">
        <v>45896</v>
      </c>
      <c r="O247" s="24">
        <f t="shared" si="36"/>
        <v>45910</v>
      </c>
    </row>
    <row r="248" spans="1:17">
      <c r="A248" s="23" t="s">
        <v>419</v>
      </c>
      <c r="B248" s="23" t="s">
        <v>8</v>
      </c>
      <c r="C248" s="23" t="s">
        <v>446</v>
      </c>
      <c r="D248" s="23">
        <v>3</v>
      </c>
      <c r="E248" s="23" t="s">
        <v>11</v>
      </c>
      <c r="F248" s="23" t="s">
        <v>113</v>
      </c>
      <c r="G248" s="23">
        <f t="shared" si="30"/>
        <v>4</v>
      </c>
      <c r="H248" s="23">
        <v>61264</v>
      </c>
      <c r="I248" s="29" t="s">
        <v>430</v>
      </c>
      <c r="J248" s="24">
        <v>45698</v>
      </c>
      <c r="K248" s="24">
        <f t="shared" si="37"/>
        <v>45712</v>
      </c>
      <c r="L248" s="23"/>
      <c r="M248" s="23"/>
      <c r="N248" s="24">
        <v>45901</v>
      </c>
      <c r="O248" s="24">
        <f t="shared" si="36"/>
        <v>45915</v>
      </c>
    </row>
    <row r="249" spans="1:17">
      <c r="A249" s="23" t="s">
        <v>419</v>
      </c>
      <c r="B249" s="23" t="s">
        <v>8</v>
      </c>
      <c r="C249" s="23" t="s">
        <v>446</v>
      </c>
      <c r="D249" s="23">
        <v>3</v>
      </c>
      <c r="E249" s="23" t="s">
        <v>11</v>
      </c>
      <c r="F249" s="23" t="s">
        <v>114</v>
      </c>
      <c r="G249" s="23">
        <f t="shared" si="30"/>
        <v>5</v>
      </c>
      <c r="H249" s="23">
        <v>60523</v>
      </c>
      <c r="I249" s="29" t="s">
        <v>430</v>
      </c>
      <c r="J249" s="24">
        <v>45693</v>
      </c>
      <c r="K249" s="24">
        <f t="shared" si="37"/>
        <v>45707</v>
      </c>
      <c r="L249" s="23"/>
      <c r="M249" s="23"/>
      <c r="N249" s="24">
        <v>45904</v>
      </c>
      <c r="O249" s="24">
        <f t="shared" si="36"/>
        <v>45918</v>
      </c>
    </row>
    <row r="250" spans="1:17">
      <c r="A250" s="23" t="s">
        <v>419</v>
      </c>
      <c r="B250" s="23" t="s">
        <v>8</v>
      </c>
      <c r="C250" s="23" t="s">
        <v>446</v>
      </c>
      <c r="D250" s="23">
        <v>4</v>
      </c>
      <c r="E250" s="23" t="s">
        <v>6</v>
      </c>
      <c r="F250" s="23" t="s">
        <v>187</v>
      </c>
      <c r="G250" s="23">
        <f t="shared" si="30"/>
        <v>8</v>
      </c>
      <c r="H250" s="23">
        <v>186594</v>
      </c>
      <c r="I250" s="29" t="s">
        <v>430</v>
      </c>
      <c r="J250" s="24"/>
      <c r="K250" s="24"/>
      <c r="L250" s="24">
        <v>45831</v>
      </c>
      <c r="M250" s="24">
        <f t="shared" ref="M250:M258" si="38">L250+14</f>
        <v>45845</v>
      </c>
      <c r="N250" s="24">
        <v>45903</v>
      </c>
      <c r="O250" s="24">
        <f t="shared" si="36"/>
        <v>45917</v>
      </c>
    </row>
    <row r="251" spans="1:17">
      <c r="A251" s="23" t="s">
        <v>419</v>
      </c>
      <c r="B251" s="23" t="s">
        <v>8</v>
      </c>
      <c r="C251" s="23" t="s">
        <v>446</v>
      </c>
      <c r="D251" s="23">
        <v>4</v>
      </c>
      <c r="E251" s="23" t="s">
        <v>6</v>
      </c>
      <c r="F251" s="23" t="s">
        <v>188</v>
      </c>
      <c r="G251" s="23">
        <f t="shared" si="30"/>
        <v>5</v>
      </c>
      <c r="H251" s="23">
        <v>240154</v>
      </c>
      <c r="I251" s="29" t="s">
        <v>430</v>
      </c>
      <c r="J251" s="24"/>
      <c r="K251" s="24"/>
      <c r="L251" s="24">
        <v>45835</v>
      </c>
      <c r="M251" s="24">
        <f t="shared" si="38"/>
        <v>45849</v>
      </c>
      <c r="N251" s="24">
        <v>45901</v>
      </c>
      <c r="O251" s="24">
        <f t="shared" si="36"/>
        <v>45915</v>
      </c>
    </row>
    <row r="252" spans="1:17" s="16" customFormat="1">
      <c r="A252" s="23" t="s">
        <v>419</v>
      </c>
      <c r="B252" s="23" t="s">
        <v>8</v>
      </c>
      <c r="C252" s="23" t="s">
        <v>446</v>
      </c>
      <c r="D252" s="23">
        <v>4</v>
      </c>
      <c r="E252" s="23" t="s">
        <v>6</v>
      </c>
      <c r="F252" s="23" t="s">
        <v>189</v>
      </c>
      <c r="G252" s="23">
        <f t="shared" si="30"/>
        <v>4</v>
      </c>
      <c r="H252" s="23">
        <v>79236</v>
      </c>
      <c r="I252" s="29" t="s">
        <v>430</v>
      </c>
      <c r="J252" s="24"/>
      <c r="K252" s="24"/>
      <c r="L252" s="24">
        <v>45825</v>
      </c>
      <c r="M252" s="24">
        <f t="shared" si="38"/>
        <v>45839</v>
      </c>
      <c r="N252" s="24">
        <v>45904</v>
      </c>
      <c r="O252" s="24">
        <f t="shared" si="36"/>
        <v>45918</v>
      </c>
    </row>
    <row r="253" spans="1:17">
      <c r="A253" s="23" t="s">
        <v>419</v>
      </c>
      <c r="B253" s="23" t="s">
        <v>8</v>
      </c>
      <c r="C253" s="23" t="s">
        <v>446</v>
      </c>
      <c r="D253" s="23">
        <v>4</v>
      </c>
      <c r="E253" s="23" t="s">
        <v>6</v>
      </c>
      <c r="F253" s="23" t="s">
        <v>190</v>
      </c>
      <c r="G253" s="23">
        <f t="shared" si="30"/>
        <v>2</v>
      </c>
      <c r="H253" s="23">
        <v>215364</v>
      </c>
      <c r="I253" s="29" t="s">
        <v>430</v>
      </c>
      <c r="J253" s="24"/>
      <c r="K253" s="24"/>
      <c r="L253" s="24">
        <v>45832</v>
      </c>
      <c r="M253" s="24">
        <f t="shared" si="38"/>
        <v>45846</v>
      </c>
      <c r="N253" s="24">
        <v>45894</v>
      </c>
      <c r="O253" s="24">
        <f t="shared" si="36"/>
        <v>45908</v>
      </c>
    </row>
    <row r="254" spans="1:17">
      <c r="A254" s="23" t="s">
        <v>419</v>
      </c>
      <c r="B254" s="23" t="s">
        <v>8</v>
      </c>
      <c r="C254" s="23" t="s">
        <v>446</v>
      </c>
      <c r="D254" s="23">
        <v>4</v>
      </c>
      <c r="E254" s="23" t="s">
        <v>6</v>
      </c>
      <c r="F254" s="23" t="s">
        <v>191</v>
      </c>
      <c r="G254" s="23">
        <f t="shared" si="30"/>
        <v>5</v>
      </c>
      <c r="H254" s="23">
        <v>148613</v>
      </c>
      <c r="I254" s="29" t="s">
        <v>430</v>
      </c>
      <c r="J254" s="24"/>
      <c r="K254" s="24"/>
      <c r="L254" s="24">
        <v>45824</v>
      </c>
      <c r="M254" s="24">
        <f t="shared" si="38"/>
        <v>45838</v>
      </c>
      <c r="N254" s="24">
        <v>45897</v>
      </c>
      <c r="O254" s="24">
        <f t="shared" si="36"/>
        <v>45911</v>
      </c>
    </row>
    <row r="255" spans="1:17">
      <c r="A255" s="23" t="s">
        <v>419</v>
      </c>
      <c r="B255" s="23" t="s">
        <v>8</v>
      </c>
      <c r="C255" s="23" t="s">
        <v>446</v>
      </c>
      <c r="D255" s="23">
        <v>4</v>
      </c>
      <c r="E255" s="23" t="s">
        <v>11</v>
      </c>
      <c r="F255" s="23" t="s">
        <v>81</v>
      </c>
      <c r="G255" s="23">
        <f t="shared" si="30"/>
        <v>5</v>
      </c>
      <c r="H255" s="23">
        <v>79363</v>
      </c>
      <c r="I255" s="29" t="s">
        <v>430</v>
      </c>
      <c r="J255" s="24"/>
      <c r="K255" s="24"/>
      <c r="L255" s="24">
        <v>45826</v>
      </c>
      <c r="M255" s="24">
        <f t="shared" si="38"/>
        <v>45840</v>
      </c>
      <c r="N255" s="24">
        <v>45903</v>
      </c>
      <c r="O255" s="24">
        <f t="shared" si="36"/>
        <v>45917</v>
      </c>
    </row>
    <row r="256" spans="1:17">
      <c r="A256" s="23" t="s">
        <v>419</v>
      </c>
      <c r="B256" s="23" t="s">
        <v>8</v>
      </c>
      <c r="C256" s="23" t="s">
        <v>446</v>
      </c>
      <c r="D256" s="23">
        <v>4</v>
      </c>
      <c r="E256" s="23" t="s">
        <v>11</v>
      </c>
      <c r="F256" s="23" t="s">
        <v>158</v>
      </c>
      <c r="G256" s="23">
        <f t="shared" si="30"/>
        <v>5</v>
      </c>
      <c r="H256" s="23">
        <v>60522</v>
      </c>
      <c r="I256" s="29" t="s">
        <v>430</v>
      </c>
      <c r="J256" s="24"/>
      <c r="K256" s="24"/>
      <c r="L256" s="24">
        <v>45835</v>
      </c>
      <c r="M256" s="24">
        <f t="shared" si="38"/>
        <v>45849</v>
      </c>
      <c r="N256" s="24">
        <v>45905</v>
      </c>
      <c r="O256" s="24">
        <f t="shared" si="36"/>
        <v>45919</v>
      </c>
    </row>
    <row r="257" spans="1:15">
      <c r="A257" s="23" t="s">
        <v>419</v>
      </c>
      <c r="B257" s="23" t="s">
        <v>8</v>
      </c>
      <c r="C257" s="23" t="s">
        <v>446</v>
      </c>
      <c r="D257" s="23">
        <v>4</v>
      </c>
      <c r="E257" s="23" t="s">
        <v>11</v>
      </c>
      <c r="F257" s="23" t="s">
        <v>133</v>
      </c>
      <c r="G257" s="23">
        <f t="shared" si="30"/>
        <v>6</v>
      </c>
      <c r="H257" s="23">
        <v>172981</v>
      </c>
      <c r="I257" s="29" t="s">
        <v>430</v>
      </c>
      <c r="J257" s="24"/>
      <c r="K257" s="24"/>
      <c r="L257" s="24">
        <v>45832</v>
      </c>
      <c r="M257" s="24">
        <f t="shared" si="38"/>
        <v>45846</v>
      </c>
      <c r="N257" s="24">
        <v>45897</v>
      </c>
      <c r="O257" s="24">
        <f t="shared" si="36"/>
        <v>45911</v>
      </c>
    </row>
    <row r="258" spans="1:15">
      <c r="A258" s="23" t="s">
        <v>419</v>
      </c>
      <c r="B258" s="23" t="s">
        <v>8</v>
      </c>
      <c r="C258" s="23" t="s">
        <v>446</v>
      </c>
      <c r="D258" s="23">
        <v>4</v>
      </c>
      <c r="E258" s="23" t="s">
        <v>11</v>
      </c>
      <c r="F258" s="23" t="s">
        <v>128</v>
      </c>
      <c r="G258" s="23">
        <f t="shared" ref="G258:G321" si="39">COUNTIF(H:H,H258)</f>
        <v>7</v>
      </c>
      <c r="H258" s="23">
        <v>60525</v>
      </c>
      <c r="I258" s="29" t="s">
        <v>430</v>
      </c>
      <c r="J258" s="24"/>
      <c r="K258" s="24"/>
      <c r="L258" s="24">
        <v>45834</v>
      </c>
      <c r="M258" s="24">
        <f t="shared" si="38"/>
        <v>45848</v>
      </c>
      <c r="N258" s="24">
        <v>45904</v>
      </c>
      <c r="O258" s="24">
        <f t="shared" si="36"/>
        <v>45918</v>
      </c>
    </row>
    <row r="259" spans="1:15">
      <c r="A259" s="23" t="s">
        <v>419</v>
      </c>
      <c r="B259" s="23" t="s">
        <v>8</v>
      </c>
      <c r="C259" s="23" t="s">
        <v>446</v>
      </c>
      <c r="D259" s="23">
        <v>5</v>
      </c>
      <c r="E259" s="23" t="s">
        <v>6</v>
      </c>
      <c r="F259" s="23" t="s">
        <v>192</v>
      </c>
      <c r="G259" s="23">
        <f t="shared" si="39"/>
        <v>7</v>
      </c>
      <c r="H259" s="23">
        <v>60987</v>
      </c>
      <c r="I259" s="29" t="s">
        <v>430</v>
      </c>
      <c r="J259" s="24">
        <v>45694</v>
      </c>
      <c r="K259" s="24">
        <f>J259+14</f>
        <v>45708</v>
      </c>
      <c r="L259" s="23"/>
      <c r="M259" s="23"/>
      <c r="N259" s="24">
        <v>45894</v>
      </c>
      <c r="O259" s="24">
        <f t="shared" si="36"/>
        <v>45908</v>
      </c>
    </row>
    <row r="260" spans="1:15">
      <c r="A260" s="23" t="s">
        <v>419</v>
      </c>
      <c r="B260" s="23" t="s">
        <v>8</v>
      </c>
      <c r="C260" s="23" t="s">
        <v>446</v>
      </c>
      <c r="D260" s="23">
        <v>5</v>
      </c>
      <c r="E260" s="23" t="s">
        <v>6</v>
      </c>
      <c r="F260" s="23" t="s">
        <v>193</v>
      </c>
      <c r="G260" s="23">
        <f t="shared" si="39"/>
        <v>4</v>
      </c>
      <c r="H260" s="23">
        <v>240162</v>
      </c>
      <c r="I260" s="29" t="s">
        <v>431</v>
      </c>
      <c r="J260" s="24"/>
      <c r="K260" s="24"/>
      <c r="L260" s="23"/>
      <c r="M260" s="23"/>
      <c r="N260" s="24">
        <v>45894</v>
      </c>
      <c r="O260" s="24">
        <f t="shared" si="36"/>
        <v>45908</v>
      </c>
    </row>
    <row r="261" spans="1:15">
      <c r="A261" s="23" t="s">
        <v>419</v>
      </c>
      <c r="B261" s="23" t="s">
        <v>8</v>
      </c>
      <c r="C261" s="23" t="s">
        <v>446</v>
      </c>
      <c r="D261" s="23">
        <v>5</v>
      </c>
      <c r="E261" s="23" t="s">
        <v>6</v>
      </c>
      <c r="F261" s="23" t="s">
        <v>194</v>
      </c>
      <c r="G261" s="23">
        <f t="shared" si="39"/>
        <v>3</v>
      </c>
      <c r="H261" s="23">
        <v>60972</v>
      </c>
      <c r="I261" s="29" t="s">
        <v>430</v>
      </c>
      <c r="J261" s="24">
        <v>45700</v>
      </c>
      <c r="K261" s="24">
        <f>J261+14</f>
        <v>45714</v>
      </c>
      <c r="L261" s="23"/>
      <c r="M261" s="23"/>
      <c r="N261" s="24">
        <v>45897</v>
      </c>
      <c r="O261" s="24">
        <f t="shared" si="36"/>
        <v>45911</v>
      </c>
    </row>
    <row r="262" spans="1:15">
      <c r="A262" s="23" t="s">
        <v>419</v>
      </c>
      <c r="B262" s="23" t="s">
        <v>8</v>
      </c>
      <c r="C262" s="23" t="s">
        <v>446</v>
      </c>
      <c r="D262" s="23">
        <v>5</v>
      </c>
      <c r="E262" s="23" t="s">
        <v>11</v>
      </c>
      <c r="F262" s="23" t="s">
        <v>197</v>
      </c>
      <c r="G262" s="23">
        <f t="shared" si="39"/>
        <v>3</v>
      </c>
      <c r="H262" s="23">
        <v>79123</v>
      </c>
      <c r="I262" s="29" t="s">
        <v>430</v>
      </c>
      <c r="J262" s="24">
        <v>45691</v>
      </c>
      <c r="K262" s="24">
        <f>J262+14</f>
        <v>45705</v>
      </c>
      <c r="L262" s="23"/>
      <c r="M262" s="23"/>
      <c r="N262" s="24">
        <v>45905</v>
      </c>
      <c r="O262" s="24">
        <f t="shared" si="36"/>
        <v>45919</v>
      </c>
    </row>
    <row r="263" spans="1:15">
      <c r="A263" s="23" t="s">
        <v>419</v>
      </c>
      <c r="B263" s="23" t="s">
        <v>8</v>
      </c>
      <c r="C263" s="23" t="s">
        <v>446</v>
      </c>
      <c r="D263" s="23">
        <v>5</v>
      </c>
      <c r="E263" s="23" t="s">
        <v>11</v>
      </c>
      <c r="F263" s="23" t="s">
        <v>110</v>
      </c>
      <c r="G263" s="23">
        <f t="shared" si="39"/>
        <v>10</v>
      </c>
      <c r="H263" s="23">
        <v>79286</v>
      </c>
      <c r="I263" s="29" t="s">
        <v>430</v>
      </c>
      <c r="J263" s="24">
        <v>45693</v>
      </c>
      <c r="K263" s="24">
        <f>J263+14</f>
        <v>45707</v>
      </c>
      <c r="L263" s="23"/>
      <c r="M263" s="23"/>
      <c r="N263" s="24">
        <v>45896</v>
      </c>
      <c r="O263" s="24">
        <f t="shared" si="36"/>
        <v>45910</v>
      </c>
    </row>
    <row r="264" spans="1:15">
      <c r="A264" s="23" t="s">
        <v>419</v>
      </c>
      <c r="B264" s="23" t="s">
        <v>8</v>
      </c>
      <c r="C264" s="23" t="s">
        <v>446</v>
      </c>
      <c r="D264" s="23">
        <v>5</v>
      </c>
      <c r="E264" s="23" t="s">
        <v>11</v>
      </c>
      <c r="F264" s="23" t="s">
        <v>195</v>
      </c>
      <c r="G264" s="23">
        <f t="shared" si="39"/>
        <v>5</v>
      </c>
      <c r="H264" s="23">
        <v>228144</v>
      </c>
      <c r="I264" s="29" t="s">
        <v>431</v>
      </c>
      <c r="J264" s="24"/>
      <c r="K264" s="24"/>
      <c r="L264" s="23"/>
      <c r="M264" s="23"/>
      <c r="N264" s="24">
        <v>45898</v>
      </c>
      <c r="O264" s="24">
        <f t="shared" si="36"/>
        <v>45912</v>
      </c>
    </row>
    <row r="265" spans="1:15">
      <c r="A265" s="23" t="s">
        <v>419</v>
      </c>
      <c r="B265" s="23" t="s">
        <v>8</v>
      </c>
      <c r="C265" s="23" t="s">
        <v>446</v>
      </c>
      <c r="D265" s="23">
        <v>5</v>
      </c>
      <c r="E265" s="23" t="s">
        <v>11</v>
      </c>
      <c r="F265" s="23" t="s">
        <v>113</v>
      </c>
      <c r="G265" s="23">
        <f t="shared" si="39"/>
        <v>4</v>
      </c>
      <c r="H265" s="23">
        <v>61264</v>
      </c>
      <c r="I265" s="29" t="s">
        <v>430</v>
      </c>
      <c r="J265" s="24">
        <v>45698</v>
      </c>
      <c r="K265" s="24">
        <f>J265+14</f>
        <v>45712</v>
      </c>
      <c r="L265" s="23"/>
      <c r="M265" s="23"/>
      <c r="N265" s="24">
        <v>45901</v>
      </c>
      <c r="O265" s="24">
        <f t="shared" si="36"/>
        <v>45915</v>
      </c>
    </row>
    <row r="266" spans="1:15">
      <c r="A266" s="23" t="s">
        <v>419</v>
      </c>
      <c r="B266" s="23" t="s">
        <v>8</v>
      </c>
      <c r="C266" s="23" t="s">
        <v>446</v>
      </c>
      <c r="D266" s="23">
        <v>5</v>
      </c>
      <c r="E266" s="23" t="s">
        <v>11</v>
      </c>
      <c r="F266" s="23" t="s">
        <v>196</v>
      </c>
      <c r="G266" s="23">
        <f t="shared" si="39"/>
        <v>3</v>
      </c>
      <c r="H266" s="23">
        <v>267525</v>
      </c>
      <c r="I266" s="29" t="s">
        <v>430</v>
      </c>
      <c r="J266" s="24">
        <v>45695</v>
      </c>
      <c r="K266" s="24">
        <f>J266+14</f>
        <v>45709</v>
      </c>
      <c r="L266" s="23"/>
      <c r="M266" s="23"/>
      <c r="N266" s="24">
        <v>45898</v>
      </c>
      <c r="O266" s="24">
        <f t="shared" si="36"/>
        <v>45912</v>
      </c>
    </row>
    <row r="267" spans="1:15">
      <c r="A267" s="23" t="s">
        <v>419</v>
      </c>
      <c r="B267" s="23" t="s">
        <v>8</v>
      </c>
      <c r="C267" s="23" t="s">
        <v>446</v>
      </c>
      <c r="D267" s="23">
        <v>5</v>
      </c>
      <c r="E267" s="23" t="s">
        <v>11</v>
      </c>
      <c r="F267" s="23" t="s">
        <v>114</v>
      </c>
      <c r="G267" s="23">
        <f t="shared" si="39"/>
        <v>5</v>
      </c>
      <c r="H267" s="23">
        <v>60523</v>
      </c>
      <c r="I267" s="29" t="s">
        <v>430</v>
      </c>
      <c r="J267" s="24">
        <v>45693</v>
      </c>
      <c r="K267" s="24">
        <f>J267+14</f>
        <v>45707</v>
      </c>
      <c r="L267" s="23"/>
      <c r="M267" s="23"/>
      <c r="N267" s="24">
        <v>45904</v>
      </c>
      <c r="O267" s="24">
        <f t="shared" ref="O267:O298" si="40">N267+14</f>
        <v>45918</v>
      </c>
    </row>
    <row r="268" spans="1:15">
      <c r="A268" s="23" t="s">
        <v>419</v>
      </c>
      <c r="B268" s="23" t="s">
        <v>8</v>
      </c>
      <c r="C268" s="23" t="s">
        <v>446</v>
      </c>
      <c r="D268" s="23">
        <v>5</v>
      </c>
      <c r="E268" s="23" t="s">
        <v>11</v>
      </c>
      <c r="F268" s="23" t="s">
        <v>116</v>
      </c>
      <c r="G268" s="23">
        <f t="shared" si="39"/>
        <v>8</v>
      </c>
      <c r="H268" s="23">
        <v>79324</v>
      </c>
      <c r="I268" s="29" t="s">
        <v>430</v>
      </c>
      <c r="J268" s="24">
        <v>45701</v>
      </c>
      <c r="K268" s="24">
        <f>J268+14</f>
        <v>45715</v>
      </c>
      <c r="L268" s="23"/>
      <c r="M268" s="23"/>
      <c r="N268" s="24">
        <v>45904</v>
      </c>
      <c r="O268" s="24">
        <f t="shared" si="40"/>
        <v>45918</v>
      </c>
    </row>
    <row r="269" spans="1:15" s="16" customFormat="1">
      <c r="A269" s="23" t="s">
        <v>419</v>
      </c>
      <c r="B269" s="23" t="s">
        <v>8</v>
      </c>
      <c r="C269" s="23" t="s">
        <v>446</v>
      </c>
      <c r="D269" s="23">
        <v>6</v>
      </c>
      <c r="E269" s="23" t="s">
        <v>6</v>
      </c>
      <c r="F269" s="23" t="s">
        <v>198</v>
      </c>
      <c r="G269" s="23">
        <f t="shared" si="39"/>
        <v>6</v>
      </c>
      <c r="H269" s="23">
        <v>147957</v>
      </c>
      <c r="I269" s="29" t="s">
        <v>430</v>
      </c>
      <c r="J269" s="24"/>
      <c r="K269" s="24"/>
      <c r="L269" s="24">
        <v>45832</v>
      </c>
      <c r="M269" s="24">
        <f t="shared" ref="M269:M276" si="41">L269+14</f>
        <v>45846</v>
      </c>
      <c r="N269" s="24">
        <v>45897</v>
      </c>
      <c r="O269" s="24">
        <f t="shared" si="40"/>
        <v>45911</v>
      </c>
    </row>
    <row r="270" spans="1:15" s="16" customFormat="1">
      <c r="A270" s="23" t="s">
        <v>419</v>
      </c>
      <c r="B270" s="23" t="s">
        <v>8</v>
      </c>
      <c r="C270" s="23" t="s">
        <v>446</v>
      </c>
      <c r="D270" s="23">
        <v>6</v>
      </c>
      <c r="E270" s="23" t="s">
        <v>6</v>
      </c>
      <c r="F270" s="23" t="s">
        <v>199</v>
      </c>
      <c r="G270" s="23">
        <f t="shared" si="39"/>
        <v>6</v>
      </c>
      <c r="H270" s="23">
        <v>201744</v>
      </c>
      <c r="I270" s="29" t="s">
        <v>430</v>
      </c>
      <c r="J270" s="24"/>
      <c r="K270" s="24"/>
      <c r="L270" s="24">
        <v>45831</v>
      </c>
      <c r="M270" s="24">
        <f t="shared" si="41"/>
        <v>45845</v>
      </c>
      <c r="N270" s="24">
        <v>45903</v>
      </c>
      <c r="O270" s="24">
        <f t="shared" si="40"/>
        <v>45917</v>
      </c>
    </row>
    <row r="271" spans="1:15">
      <c r="A271" s="23" t="s">
        <v>419</v>
      </c>
      <c r="B271" s="23" t="s">
        <v>8</v>
      </c>
      <c r="C271" s="23" t="s">
        <v>446</v>
      </c>
      <c r="D271" s="23">
        <v>6</v>
      </c>
      <c r="E271" s="23" t="s">
        <v>6</v>
      </c>
      <c r="F271" s="23" t="s">
        <v>200</v>
      </c>
      <c r="G271" s="23">
        <f t="shared" si="39"/>
        <v>7</v>
      </c>
      <c r="H271" s="23">
        <v>201635</v>
      </c>
      <c r="I271" s="29" t="s">
        <v>430</v>
      </c>
      <c r="J271" s="24"/>
      <c r="K271" s="24"/>
      <c r="L271" s="24">
        <v>45834</v>
      </c>
      <c r="M271" s="24">
        <f t="shared" si="41"/>
        <v>45848</v>
      </c>
      <c r="N271" s="24">
        <v>45895</v>
      </c>
      <c r="O271" s="24">
        <f t="shared" si="40"/>
        <v>45909</v>
      </c>
    </row>
    <row r="272" spans="1:15">
      <c r="A272" s="23" t="s">
        <v>419</v>
      </c>
      <c r="B272" s="23" t="s">
        <v>8</v>
      </c>
      <c r="C272" s="23" t="s">
        <v>446</v>
      </c>
      <c r="D272" s="23">
        <v>6</v>
      </c>
      <c r="E272" s="23" t="s">
        <v>11</v>
      </c>
      <c r="F272" s="23" t="s">
        <v>81</v>
      </c>
      <c r="G272" s="23">
        <f t="shared" si="39"/>
        <v>5</v>
      </c>
      <c r="H272" s="23">
        <v>79363</v>
      </c>
      <c r="I272" s="29" t="s">
        <v>430</v>
      </c>
      <c r="J272" s="24"/>
      <c r="K272" s="24"/>
      <c r="L272" s="24">
        <v>45826</v>
      </c>
      <c r="M272" s="24">
        <f t="shared" si="41"/>
        <v>45840</v>
      </c>
      <c r="N272" s="24">
        <v>45903</v>
      </c>
      <c r="O272" s="24">
        <f t="shared" si="40"/>
        <v>45917</v>
      </c>
    </row>
    <row r="273" spans="1:15">
      <c r="A273" s="23" t="s">
        <v>419</v>
      </c>
      <c r="B273" s="23" t="s">
        <v>8</v>
      </c>
      <c r="C273" s="23" t="s">
        <v>446</v>
      </c>
      <c r="D273" s="23">
        <v>6</v>
      </c>
      <c r="E273" s="23" t="s">
        <v>11</v>
      </c>
      <c r="F273" s="23" t="s">
        <v>158</v>
      </c>
      <c r="G273" s="23">
        <f t="shared" si="39"/>
        <v>5</v>
      </c>
      <c r="H273" s="23">
        <v>60522</v>
      </c>
      <c r="I273" s="29" t="s">
        <v>430</v>
      </c>
      <c r="J273" s="24"/>
      <c r="K273" s="24"/>
      <c r="L273" s="24">
        <v>45835</v>
      </c>
      <c r="M273" s="24">
        <f t="shared" si="41"/>
        <v>45849</v>
      </c>
      <c r="N273" s="24">
        <v>45905</v>
      </c>
      <c r="O273" s="24">
        <f t="shared" si="40"/>
        <v>45919</v>
      </c>
    </row>
    <row r="274" spans="1:15">
      <c r="A274" s="23" t="s">
        <v>419</v>
      </c>
      <c r="B274" s="23" t="s">
        <v>8</v>
      </c>
      <c r="C274" s="23" t="s">
        <v>446</v>
      </c>
      <c r="D274" s="23">
        <v>6</v>
      </c>
      <c r="E274" s="23" t="s">
        <v>11</v>
      </c>
      <c r="F274" s="23" t="s">
        <v>201</v>
      </c>
      <c r="G274" s="23">
        <f t="shared" si="39"/>
        <v>2</v>
      </c>
      <c r="H274" s="23">
        <v>240187</v>
      </c>
      <c r="I274" s="29" t="s">
        <v>430</v>
      </c>
      <c r="J274" s="24"/>
      <c r="K274" s="24"/>
      <c r="L274" s="24">
        <v>45833</v>
      </c>
      <c r="M274" s="24">
        <f t="shared" si="41"/>
        <v>45847</v>
      </c>
      <c r="N274" s="24">
        <v>45905</v>
      </c>
      <c r="O274" s="24">
        <f t="shared" si="40"/>
        <v>45919</v>
      </c>
    </row>
    <row r="275" spans="1:15">
      <c r="A275" s="23" t="s">
        <v>419</v>
      </c>
      <c r="B275" s="23" t="s">
        <v>8</v>
      </c>
      <c r="C275" s="23" t="s">
        <v>446</v>
      </c>
      <c r="D275" s="23">
        <v>6</v>
      </c>
      <c r="E275" s="23" t="s">
        <v>11</v>
      </c>
      <c r="F275" s="23" t="s">
        <v>145</v>
      </c>
      <c r="G275" s="23">
        <f t="shared" si="39"/>
        <v>7</v>
      </c>
      <c r="H275" s="23">
        <v>79284</v>
      </c>
      <c r="I275" s="29" t="s">
        <v>430</v>
      </c>
      <c r="J275" s="24"/>
      <c r="K275" s="24"/>
      <c r="L275" s="24">
        <v>45834</v>
      </c>
      <c r="M275" s="24">
        <f t="shared" si="41"/>
        <v>45848</v>
      </c>
      <c r="N275" s="24">
        <v>45903</v>
      </c>
      <c r="O275" s="24">
        <f t="shared" si="40"/>
        <v>45917</v>
      </c>
    </row>
    <row r="276" spans="1:15">
      <c r="A276" s="23" t="s">
        <v>419</v>
      </c>
      <c r="B276" s="23" t="s">
        <v>8</v>
      </c>
      <c r="C276" s="23" t="s">
        <v>446</v>
      </c>
      <c r="D276" s="23">
        <v>6</v>
      </c>
      <c r="E276" s="23" t="s">
        <v>11</v>
      </c>
      <c r="F276" s="23" t="s">
        <v>18</v>
      </c>
      <c r="G276" s="23">
        <f t="shared" si="39"/>
        <v>5</v>
      </c>
      <c r="H276" s="23">
        <v>60384</v>
      </c>
      <c r="I276" s="29" t="s">
        <v>430</v>
      </c>
      <c r="J276" s="24"/>
      <c r="K276" s="24"/>
      <c r="L276" s="24">
        <v>45824</v>
      </c>
      <c r="M276" s="24">
        <f t="shared" si="41"/>
        <v>45838</v>
      </c>
      <c r="N276" s="24">
        <v>45895</v>
      </c>
      <c r="O276" s="24">
        <f t="shared" si="40"/>
        <v>45909</v>
      </c>
    </row>
    <row r="277" spans="1:15">
      <c r="A277" s="23" t="s">
        <v>419</v>
      </c>
      <c r="B277" s="23" t="s">
        <v>8</v>
      </c>
      <c r="C277" s="23" t="s">
        <v>446</v>
      </c>
      <c r="D277" s="23">
        <v>6</v>
      </c>
      <c r="E277" s="23" t="s">
        <v>11</v>
      </c>
      <c r="F277" s="23" t="s">
        <v>204</v>
      </c>
      <c r="G277" s="23">
        <f t="shared" si="39"/>
        <v>7</v>
      </c>
      <c r="H277" s="23">
        <v>201629</v>
      </c>
      <c r="I277" s="29" t="s">
        <v>431</v>
      </c>
      <c r="J277" s="24"/>
      <c r="K277" s="24"/>
      <c r="L277" s="24"/>
      <c r="M277" s="24"/>
      <c r="N277" s="24">
        <v>45901</v>
      </c>
      <c r="O277" s="24">
        <f t="shared" si="40"/>
        <v>45915</v>
      </c>
    </row>
    <row r="278" spans="1:15">
      <c r="A278" s="23" t="s">
        <v>419</v>
      </c>
      <c r="B278" s="23" t="s">
        <v>8</v>
      </c>
      <c r="C278" s="23" t="s">
        <v>446</v>
      </c>
      <c r="D278" s="23">
        <v>6</v>
      </c>
      <c r="E278" s="23" t="s">
        <v>11</v>
      </c>
      <c r="F278" s="23" t="s">
        <v>128</v>
      </c>
      <c r="G278" s="23">
        <f t="shared" si="39"/>
        <v>7</v>
      </c>
      <c r="H278" s="23">
        <v>60525</v>
      </c>
      <c r="I278" s="29" t="s">
        <v>430</v>
      </c>
      <c r="J278" s="24"/>
      <c r="K278" s="24"/>
      <c r="L278" s="24">
        <v>45834</v>
      </c>
      <c r="M278" s="24">
        <f>L278+14</f>
        <v>45848</v>
      </c>
      <c r="N278" s="24">
        <v>45904</v>
      </c>
      <c r="O278" s="24">
        <f t="shared" si="40"/>
        <v>45918</v>
      </c>
    </row>
    <row r="279" spans="1:15">
      <c r="A279" s="23" t="s">
        <v>419</v>
      </c>
      <c r="B279" s="23" t="s">
        <v>8</v>
      </c>
      <c r="C279" s="23" t="s">
        <v>446</v>
      </c>
      <c r="D279" s="23">
        <v>6</v>
      </c>
      <c r="E279" s="23" t="s">
        <v>11</v>
      </c>
      <c r="F279" s="23" t="s">
        <v>205</v>
      </c>
      <c r="G279" s="23">
        <f t="shared" si="39"/>
        <v>7</v>
      </c>
      <c r="H279" s="23">
        <v>240186</v>
      </c>
      <c r="I279" s="29" t="s">
        <v>431</v>
      </c>
      <c r="J279" s="24"/>
      <c r="K279" s="24"/>
      <c r="L279" s="24"/>
      <c r="M279" s="24"/>
      <c r="N279" s="24">
        <v>45894</v>
      </c>
      <c r="O279" s="24">
        <f t="shared" si="40"/>
        <v>45908</v>
      </c>
    </row>
    <row r="280" spans="1:15">
      <c r="A280" s="23" t="s">
        <v>419</v>
      </c>
      <c r="B280" s="23" t="s">
        <v>8</v>
      </c>
      <c r="C280" s="23" t="s">
        <v>446</v>
      </c>
      <c r="D280" s="23">
        <v>6</v>
      </c>
      <c r="E280" s="23" t="s">
        <v>11</v>
      </c>
      <c r="F280" s="23" t="s">
        <v>202</v>
      </c>
      <c r="G280" s="23">
        <f t="shared" si="39"/>
        <v>3</v>
      </c>
      <c r="H280" s="23">
        <v>67191</v>
      </c>
      <c r="I280" s="29" t="s">
        <v>430</v>
      </c>
      <c r="J280" s="24"/>
      <c r="K280" s="24"/>
      <c r="L280" s="24">
        <v>45832</v>
      </c>
      <c r="M280" s="24">
        <f>L280+14</f>
        <v>45846</v>
      </c>
      <c r="N280" s="24">
        <v>45902</v>
      </c>
      <c r="O280" s="24">
        <f t="shared" si="40"/>
        <v>45916</v>
      </c>
    </row>
    <row r="281" spans="1:15">
      <c r="A281" s="23" t="s">
        <v>419</v>
      </c>
      <c r="B281" s="23" t="s">
        <v>8</v>
      </c>
      <c r="C281" s="23" t="s">
        <v>446</v>
      </c>
      <c r="D281" s="23">
        <v>6</v>
      </c>
      <c r="E281" s="23" t="s">
        <v>11</v>
      </c>
      <c r="F281" s="23" t="s">
        <v>203</v>
      </c>
      <c r="G281" s="23">
        <f t="shared" si="39"/>
        <v>8</v>
      </c>
      <c r="H281" s="23">
        <v>79128</v>
      </c>
      <c r="I281" s="29" t="s">
        <v>430</v>
      </c>
      <c r="J281" s="24"/>
      <c r="K281" s="24"/>
      <c r="L281" s="24">
        <v>45826</v>
      </c>
      <c r="M281" s="24">
        <f>L281+14</f>
        <v>45840</v>
      </c>
      <c r="N281" s="24">
        <v>45898</v>
      </c>
      <c r="O281" s="24">
        <f t="shared" si="40"/>
        <v>45912</v>
      </c>
    </row>
    <row r="282" spans="1:15">
      <c r="A282" s="23" t="s">
        <v>419</v>
      </c>
      <c r="B282" s="23" t="s">
        <v>8</v>
      </c>
      <c r="C282" s="23" t="s">
        <v>447</v>
      </c>
      <c r="D282" s="23">
        <v>3</v>
      </c>
      <c r="E282" s="23" t="s">
        <v>6</v>
      </c>
      <c r="F282" s="23" t="s">
        <v>197</v>
      </c>
      <c r="G282" s="23">
        <f t="shared" si="39"/>
        <v>3</v>
      </c>
      <c r="H282" s="23">
        <v>79123</v>
      </c>
      <c r="I282" s="29" t="s">
        <v>430</v>
      </c>
      <c r="J282" s="24">
        <v>45691</v>
      </c>
      <c r="K282" s="24">
        <f>J282+14</f>
        <v>45705</v>
      </c>
      <c r="L282" s="23"/>
      <c r="M282" s="23"/>
      <c r="N282" s="24">
        <v>45905</v>
      </c>
      <c r="O282" s="24">
        <f t="shared" si="40"/>
        <v>45919</v>
      </c>
    </row>
    <row r="283" spans="1:15" s="16" customFormat="1">
      <c r="A283" s="23" t="s">
        <v>419</v>
      </c>
      <c r="B283" s="23" t="s">
        <v>8</v>
      </c>
      <c r="C283" s="23" t="s">
        <v>447</v>
      </c>
      <c r="D283" s="23">
        <v>3</v>
      </c>
      <c r="E283" s="23" t="s">
        <v>6</v>
      </c>
      <c r="F283" s="23" t="s">
        <v>184</v>
      </c>
      <c r="G283" s="23">
        <f t="shared" si="39"/>
        <v>5</v>
      </c>
      <c r="H283" s="23">
        <v>240189</v>
      </c>
      <c r="I283" s="29" t="s">
        <v>431</v>
      </c>
      <c r="J283" s="24"/>
      <c r="K283" s="24"/>
      <c r="L283" s="23"/>
      <c r="M283" s="23"/>
      <c r="N283" s="24">
        <v>45894</v>
      </c>
      <c r="O283" s="24">
        <f t="shared" si="40"/>
        <v>45908</v>
      </c>
    </row>
    <row r="284" spans="1:15">
      <c r="A284" s="23" t="s">
        <v>419</v>
      </c>
      <c r="B284" s="23" t="s">
        <v>8</v>
      </c>
      <c r="C284" s="23" t="s">
        <v>447</v>
      </c>
      <c r="D284" s="23">
        <v>3</v>
      </c>
      <c r="E284" s="23" t="s">
        <v>6</v>
      </c>
      <c r="F284" s="23" t="s">
        <v>88</v>
      </c>
      <c r="G284" s="23">
        <f t="shared" si="39"/>
        <v>5</v>
      </c>
      <c r="H284" s="23">
        <v>251426</v>
      </c>
      <c r="I284" s="29" t="s">
        <v>430</v>
      </c>
      <c r="J284" s="24">
        <v>45702</v>
      </c>
      <c r="K284" s="24">
        <f>J284+14</f>
        <v>45716</v>
      </c>
      <c r="L284" s="23"/>
      <c r="M284" s="23"/>
      <c r="N284" s="24">
        <v>45901</v>
      </c>
      <c r="O284" s="24">
        <f t="shared" si="40"/>
        <v>45915</v>
      </c>
    </row>
    <row r="285" spans="1:15" s="16" customFormat="1">
      <c r="A285" s="23" t="s">
        <v>419</v>
      </c>
      <c r="B285" s="23" t="s">
        <v>8</v>
      </c>
      <c r="C285" s="23" t="s">
        <v>447</v>
      </c>
      <c r="D285" s="23">
        <v>3</v>
      </c>
      <c r="E285" s="23" t="s">
        <v>6</v>
      </c>
      <c r="F285" s="23" t="s">
        <v>194</v>
      </c>
      <c r="G285" s="23">
        <f t="shared" si="39"/>
        <v>3</v>
      </c>
      <c r="H285" s="23">
        <v>60972</v>
      </c>
      <c r="I285" s="29" t="s">
        <v>430</v>
      </c>
      <c r="J285" s="24">
        <v>45700</v>
      </c>
      <c r="K285" s="24">
        <f>J285+14</f>
        <v>45714</v>
      </c>
      <c r="L285" s="23"/>
      <c r="M285" s="23"/>
      <c r="N285" s="24">
        <v>45897</v>
      </c>
      <c r="O285" s="24">
        <f t="shared" si="40"/>
        <v>45911</v>
      </c>
    </row>
    <row r="286" spans="1:15">
      <c r="A286" s="23" t="s">
        <v>419</v>
      </c>
      <c r="B286" s="23" t="s">
        <v>8</v>
      </c>
      <c r="C286" s="23" t="s">
        <v>447</v>
      </c>
      <c r="D286" s="23">
        <v>3</v>
      </c>
      <c r="E286" s="23" t="s">
        <v>6</v>
      </c>
      <c r="F286" s="23" t="s">
        <v>186</v>
      </c>
      <c r="G286" s="23">
        <f t="shared" si="39"/>
        <v>3</v>
      </c>
      <c r="H286" s="23">
        <v>60990</v>
      </c>
      <c r="I286" s="29" t="s">
        <v>430</v>
      </c>
      <c r="J286" s="24">
        <v>45692</v>
      </c>
      <c r="K286" s="24">
        <f>J286+14</f>
        <v>45706</v>
      </c>
      <c r="L286" s="23"/>
      <c r="M286" s="23"/>
      <c r="N286" s="24">
        <v>45902</v>
      </c>
      <c r="O286" s="24">
        <f t="shared" si="40"/>
        <v>45916</v>
      </c>
    </row>
    <row r="287" spans="1:15">
      <c r="A287" s="23" t="s">
        <v>419</v>
      </c>
      <c r="B287" s="23" t="s">
        <v>8</v>
      </c>
      <c r="C287" s="23" t="s">
        <v>447</v>
      </c>
      <c r="D287" s="23">
        <v>4</v>
      </c>
      <c r="E287" s="23" t="s">
        <v>6</v>
      </c>
      <c r="F287" s="23" t="s">
        <v>92</v>
      </c>
      <c r="G287" s="23">
        <f t="shared" si="39"/>
        <v>5</v>
      </c>
      <c r="H287" s="23">
        <v>251428</v>
      </c>
      <c r="I287" s="29" t="s">
        <v>430</v>
      </c>
      <c r="J287" s="24"/>
      <c r="K287" s="24"/>
      <c r="L287" s="24">
        <v>45834</v>
      </c>
      <c r="M287" s="24">
        <f>L287+14</f>
        <v>45848</v>
      </c>
      <c r="N287" s="24">
        <v>45895</v>
      </c>
      <c r="O287" s="24">
        <f t="shared" si="40"/>
        <v>45909</v>
      </c>
    </row>
    <row r="288" spans="1:15">
      <c r="A288" s="23" t="s">
        <v>419</v>
      </c>
      <c r="B288" s="23" t="s">
        <v>8</v>
      </c>
      <c r="C288" s="23" t="s">
        <v>447</v>
      </c>
      <c r="D288" s="23">
        <v>4</v>
      </c>
      <c r="E288" s="23" t="s">
        <v>6</v>
      </c>
      <c r="F288" s="23" t="s">
        <v>187</v>
      </c>
      <c r="G288" s="23">
        <f t="shared" si="39"/>
        <v>8</v>
      </c>
      <c r="H288" s="23">
        <v>186594</v>
      </c>
      <c r="I288" s="29" t="s">
        <v>430</v>
      </c>
      <c r="J288" s="24"/>
      <c r="K288" s="24"/>
      <c r="L288" s="24">
        <v>45831</v>
      </c>
      <c r="M288" s="24">
        <f>L288+14</f>
        <v>45845</v>
      </c>
      <c r="N288" s="24">
        <v>45903</v>
      </c>
      <c r="O288" s="24">
        <f t="shared" si="40"/>
        <v>45917</v>
      </c>
    </row>
    <row r="289" spans="1:15">
      <c r="A289" s="23" t="s">
        <v>419</v>
      </c>
      <c r="B289" s="23" t="s">
        <v>8</v>
      </c>
      <c r="C289" s="23" t="s">
        <v>447</v>
      </c>
      <c r="D289" s="23">
        <v>4</v>
      </c>
      <c r="E289" s="23" t="s">
        <v>6</v>
      </c>
      <c r="F289" s="23" t="s">
        <v>188</v>
      </c>
      <c r="G289" s="23">
        <f t="shared" si="39"/>
        <v>5</v>
      </c>
      <c r="H289" s="23">
        <v>240154</v>
      </c>
      <c r="I289" s="29" t="s">
        <v>430</v>
      </c>
      <c r="J289" s="24"/>
      <c r="K289" s="24"/>
      <c r="L289" s="24">
        <v>45835</v>
      </c>
      <c r="M289" s="24">
        <f>L289+14</f>
        <v>45849</v>
      </c>
      <c r="N289" s="24">
        <v>45901</v>
      </c>
      <c r="O289" s="24">
        <f t="shared" si="40"/>
        <v>45915</v>
      </c>
    </row>
    <row r="290" spans="1:15">
      <c r="A290" s="23" t="s">
        <v>419</v>
      </c>
      <c r="B290" s="23" t="s">
        <v>8</v>
      </c>
      <c r="C290" s="23" t="s">
        <v>447</v>
      </c>
      <c r="D290" s="23">
        <v>4</v>
      </c>
      <c r="E290" s="23" t="s">
        <v>11</v>
      </c>
      <c r="F290" s="23" t="s">
        <v>145</v>
      </c>
      <c r="G290" s="23">
        <f t="shared" si="39"/>
        <v>7</v>
      </c>
      <c r="H290" s="23">
        <v>79284</v>
      </c>
      <c r="I290" s="29" t="s">
        <v>430</v>
      </c>
      <c r="J290" s="24"/>
      <c r="K290" s="24"/>
      <c r="L290" s="24">
        <v>45834</v>
      </c>
      <c r="M290" s="24">
        <f>L290+14</f>
        <v>45848</v>
      </c>
      <c r="N290" s="24">
        <v>45903</v>
      </c>
      <c r="O290" s="24">
        <f t="shared" si="40"/>
        <v>45917</v>
      </c>
    </row>
    <row r="291" spans="1:15" s="16" customFormat="1">
      <c r="A291" s="23" t="s">
        <v>419</v>
      </c>
      <c r="B291" s="23" t="s">
        <v>8</v>
      </c>
      <c r="C291" s="23" t="s">
        <v>447</v>
      </c>
      <c r="D291" s="23">
        <v>4</v>
      </c>
      <c r="E291" s="23" t="s">
        <v>11</v>
      </c>
      <c r="F291" s="23" t="s">
        <v>189</v>
      </c>
      <c r="G291" s="23">
        <f t="shared" si="39"/>
        <v>4</v>
      </c>
      <c r="H291" s="23">
        <v>79236</v>
      </c>
      <c r="I291" s="29" t="s">
        <v>430</v>
      </c>
      <c r="J291" s="24"/>
      <c r="K291" s="24"/>
      <c r="L291" s="24">
        <v>45825</v>
      </c>
      <c r="M291" s="24">
        <f>L291+14</f>
        <v>45839</v>
      </c>
      <c r="N291" s="24">
        <v>45904</v>
      </c>
      <c r="O291" s="24">
        <f t="shared" si="40"/>
        <v>45918</v>
      </c>
    </row>
    <row r="292" spans="1:15">
      <c r="A292" s="23" t="s">
        <v>419</v>
      </c>
      <c r="B292" s="23" t="s">
        <v>8</v>
      </c>
      <c r="C292" s="23" t="s">
        <v>447</v>
      </c>
      <c r="D292" s="23">
        <v>5</v>
      </c>
      <c r="E292" s="23" t="s">
        <v>6</v>
      </c>
      <c r="F292" s="23" t="s">
        <v>192</v>
      </c>
      <c r="G292" s="23">
        <f t="shared" si="39"/>
        <v>7</v>
      </c>
      <c r="H292" s="23">
        <v>60987</v>
      </c>
      <c r="I292" s="29" t="s">
        <v>430</v>
      </c>
      <c r="J292" s="24">
        <v>45694</v>
      </c>
      <c r="K292" s="24">
        <f>J292+14</f>
        <v>45708</v>
      </c>
      <c r="L292" s="23"/>
      <c r="M292" s="23"/>
      <c r="N292" s="24">
        <v>45894</v>
      </c>
      <c r="O292" s="24">
        <f t="shared" si="40"/>
        <v>45908</v>
      </c>
    </row>
    <row r="293" spans="1:15">
      <c r="A293" s="23" t="s">
        <v>419</v>
      </c>
      <c r="B293" s="23" t="s">
        <v>8</v>
      </c>
      <c r="C293" s="23" t="s">
        <v>447</v>
      </c>
      <c r="D293" s="23">
        <v>5</v>
      </c>
      <c r="E293" s="23" t="s">
        <v>6</v>
      </c>
      <c r="F293" s="23" t="s">
        <v>193</v>
      </c>
      <c r="G293" s="23">
        <f t="shared" si="39"/>
        <v>4</v>
      </c>
      <c r="H293" s="23">
        <v>240162</v>
      </c>
      <c r="I293" s="29" t="s">
        <v>431</v>
      </c>
      <c r="J293" s="24"/>
      <c r="K293" s="24"/>
      <c r="L293" s="23"/>
      <c r="M293" s="23"/>
      <c r="N293" s="24">
        <v>45894</v>
      </c>
      <c r="O293" s="24">
        <f t="shared" si="40"/>
        <v>45908</v>
      </c>
    </row>
    <row r="294" spans="1:15">
      <c r="A294" s="23" t="s">
        <v>419</v>
      </c>
      <c r="B294" s="23" t="s">
        <v>8</v>
      </c>
      <c r="C294" s="23" t="s">
        <v>447</v>
      </c>
      <c r="D294" s="23">
        <v>5</v>
      </c>
      <c r="E294" s="23" t="s">
        <v>6</v>
      </c>
      <c r="F294" s="23" t="s">
        <v>206</v>
      </c>
      <c r="G294" s="23">
        <f t="shared" si="39"/>
        <v>1</v>
      </c>
      <c r="H294" s="23">
        <v>215450</v>
      </c>
      <c r="I294" s="29" t="s">
        <v>430</v>
      </c>
      <c r="J294" s="24">
        <v>45701</v>
      </c>
      <c r="K294" s="24">
        <f>J294+14</f>
        <v>45715</v>
      </c>
      <c r="L294" s="23"/>
      <c r="M294" s="23"/>
      <c r="N294" s="24">
        <v>45905</v>
      </c>
      <c r="O294" s="24">
        <f t="shared" si="40"/>
        <v>45919</v>
      </c>
    </row>
    <row r="295" spans="1:15">
      <c r="A295" s="23" t="s">
        <v>419</v>
      </c>
      <c r="B295" s="23" t="s">
        <v>8</v>
      </c>
      <c r="C295" s="23" t="s">
        <v>447</v>
      </c>
      <c r="D295" s="23">
        <v>5</v>
      </c>
      <c r="E295" s="23" t="s">
        <v>11</v>
      </c>
      <c r="F295" s="23" t="s">
        <v>207</v>
      </c>
      <c r="G295" s="23">
        <f t="shared" si="39"/>
        <v>4</v>
      </c>
      <c r="H295" s="23">
        <v>201707</v>
      </c>
      <c r="I295" s="29" t="s">
        <v>430</v>
      </c>
      <c r="J295" s="24">
        <v>45698</v>
      </c>
      <c r="K295" s="24">
        <f>J295+14</f>
        <v>45712</v>
      </c>
      <c r="L295" s="23"/>
      <c r="M295" s="23"/>
      <c r="N295" s="24">
        <v>45903</v>
      </c>
      <c r="O295" s="24">
        <f t="shared" si="40"/>
        <v>45917</v>
      </c>
    </row>
    <row r="296" spans="1:15">
      <c r="A296" s="23" t="s">
        <v>419</v>
      </c>
      <c r="B296" s="23" t="s">
        <v>8</v>
      </c>
      <c r="C296" s="23" t="s">
        <v>447</v>
      </c>
      <c r="D296" s="23">
        <v>5</v>
      </c>
      <c r="E296" s="23" t="s">
        <v>11</v>
      </c>
      <c r="F296" s="23" t="s">
        <v>208</v>
      </c>
      <c r="G296" s="23">
        <f t="shared" si="39"/>
        <v>4</v>
      </c>
      <c r="H296" s="23">
        <v>186642</v>
      </c>
      <c r="I296" s="29" t="s">
        <v>430</v>
      </c>
      <c r="J296" s="24">
        <v>45692</v>
      </c>
      <c r="K296" s="24">
        <f>J296+14</f>
        <v>45706</v>
      </c>
      <c r="L296" s="23"/>
      <c r="M296" s="23"/>
      <c r="N296" s="24">
        <v>45905</v>
      </c>
      <c r="O296" s="24">
        <f t="shared" si="40"/>
        <v>45919</v>
      </c>
    </row>
    <row r="297" spans="1:15">
      <c r="A297" s="23" t="s">
        <v>419</v>
      </c>
      <c r="B297" s="23" t="s">
        <v>8</v>
      </c>
      <c r="C297" s="23" t="s">
        <v>447</v>
      </c>
      <c r="D297" s="23">
        <v>5</v>
      </c>
      <c r="E297" s="23" t="s">
        <v>11</v>
      </c>
      <c r="F297" s="23" t="s">
        <v>100</v>
      </c>
      <c r="G297" s="23">
        <f t="shared" si="39"/>
        <v>5</v>
      </c>
      <c r="H297" s="23">
        <v>251436</v>
      </c>
      <c r="I297" s="29" t="s">
        <v>430</v>
      </c>
      <c r="J297" s="24">
        <v>45702</v>
      </c>
      <c r="K297" s="24">
        <f>J297+14</f>
        <v>45716</v>
      </c>
      <c r="L297" s="23"/>
      <c r="M297" s="23"/>
      <c r="N297" s="24">
        <v>45904</v>
      </c>
      <c r="O297" s="24">
        <f t="shared" si="40"/>
        <v>45918</v>
      </c>
    </row>
    <row r="298" spans="1:15">
      <c r="A298" s="23" t="s">
        <v>419</v>
      </c>
      <c r="B298" s="23" t="s">
        <v>8</v>
      </c>
      <c r="C298" s="23" t="s">
        <v>447</v>
      </c>
      <c r="D298" s="23">
        <v>6</v>
      </c>
      <c r="E298" s="23" t="s">
        <v>6</v>
      </c>
      <c r="F298" s="23" t="s">
        <v>209</v>
      </c>
      <c r="G298" s="23">
        <f t="shared" si="39"/>
        <v>2</v>
      </c>
      <c r="H298" s="23">
        <v>215449</v>
      </c>
      <c r="I298" s="29" t="s">
        <v>430</v>
      </c>
      <c r="J298" s="24"/>
      <c r="K298" s="24"/>
      <c r="L298" s="24">
        <v>45828</v>
      </c>
      <c r="M298" s="24">
        <f t="shared" ref="M298:M305" si="42">L298+14</f>
        <v>45842</v>
      </c>
      <c r="N298" s="24">
        <v>45904</v>
      </c>
      <c r="O298" s="24">
        <f t="shared" si="40"/>
        <v>45918</v>
      </c>
    </row>
    <row r="299" spans="1:15">
      <c r="A299" s="23" t="s">
        <v>419</v>
      </c>
      <c r="B299" s="23" t="s">
        <v>8</v>
      </c>
      <c r="C299" s="23" t="s">
        <v>447</v>
      </c>
      <c r="D299" s="23">
        <v>6</v>
      </c>
      <c r="E299" s="23" t="s">
        <v>6</v>
      </c>
      <c r="F299" s="23" t="s">
        <v>198</v>
      </c>
      <c r="G299" s="23">
        <f t="shared" si="39"/>
        <v>6</v>
      </c>
      <c r="H299" s="23">
        <v>147957</v>
      </c>
      <c r="I299" s="29" t="s">
        <v>430</v>
      </c>
      <c r="J299" s="24"/>
      <c r="K299" s="24"/>
      <c r="L299" s="24">
        <v>45832</v>
      </c>
      <c r="M299" s="24">
        <f t="shared" si="42"/>
        <v>45846</v>
      </c>
      <c r="N299" s="24">
        <v>45897</v>
      </c>
      <c r="O299" s="24">
        <f t="shared" ref="O299:O330" si="43">N299+14</f>
        <v>45911</v>
      </c>
    </row>
    <row r="300" spans="1:15">
      <c r="A300" s="23" t="s">
        <v>419</v>
      </c>
      <c r="B300" s="23" t="s">
        <v>8</v>
      </c>
      <c r="C300" s="23" t="s">
        <v>447</v>
      </c>
      <c r="D300" s="23">
        <v>6</v>
      </c>
      <c r="E300" s="23" t="s">
        <v>6</v>
      </c>
      <c r="F300" s="23" t="s">
        <v>200</v>
      </c>
      <c r="G300" s="23">
        <f t="shared" si="39"/>
        <v>7</v>
      </c>
      <c r="H300" s="23">
        <v>201635</v>
      </c>
      <c r="I300" s="29" t="s">
        <v>430</v>
      </c>
      <c r="J300" s="24"/>
      <c r="K300" s="24"/>
      <c r="L300" s="24">
        <v>45834</v>
      </c>
      <c r="M300" s="24">
        <f t="shared" si="42"/>
        <v>45848</v>
      </c>
      <c r="N300" s="24">
        <v>45895</v>
      </c>
      <c r="O300" s="24">
        <f t="shared" si="43"/>
        <v>45909</v>
      </c>
    </row>
    <row r="301" spans="1:15">
      <c r="A301" s="23" t="s">
        <v>419</v>
      </c>
      <c r="B301" s="23" t="s">
        <v>8</v>
      </c>
      <c r="C301" s="23" t="s">
        <v>447</v>
      </c>
      <c r="D301" s="23">
        <v>6</v>
      </c>
      <c r="E301" s="23" t="s">
        <v>6</v>
      </c>
      <c r="F301" s="23" t="s">
        <v>203</v>
      </c>
      <c r="G301" s="23">
        <f t="shared" si="39"/>
        <v>8</v>
      </c>
      <c r="H301" s="23">
        <v>79128</v>
      </c>
      <c r="I301" s="29" t="s">
        <v>430</v>
      </c>
      <c r="J301" s="24"/>
      <c r="K301" s="24"/>
      <c r="L301" s="24">
        <v>45826</v>
      </c>
      <c r="M301" s="24">
        <f t="shared" si="42"/>
        <v>45840</v>
      </c>
      <c r="N301" s="24">
        <v>45898</v>
      </c>
      <c r="O301" s="24">
        <f t="shared" si="43"/>
        <v>45912</v>
      </c>
    </row>
    <row r="302" spans="1:15" s="16" customFormat="1">
      <c r="A302" s="23" t="s">
        <v>419</v>
      </c>
      <c r="B302" s="23" t="s">
        <v>8</v>
      </c>
      <c r="C302" s="23" t="s">
        <v>447</v>
      </c>
      <c r="D302" s="23">
        <v>6</v>
      </c>
      <c r="E302" s="23" t="s">
        <v>11</v>
      </c>
      <c r="F302" s="23" t="s">
        <v>118</v>
      </c>
      <c r="G302" s="23">
        <f t="shared" si="39"/>
        <v>5</v>
      </c>
      <c r="H302" s="23">
        <v>251451</v>
      </c>
      <c r="I302" s="29" t="s">
        <v>430</v>
      </c>
      <c r="J302" s="24"/>
      <c r="K302" s="24"/>
      <c r="L302" s="24">
        <v>45826</v>
      </c>
      <c r="M302" s="24">
        <f t="shared" si="42"/>
        <v>45840</v>
      </c>
      <c r="N302" s="24">
        <v>45897</v>
      </c>
      <c r="O302" s="24">
        <f t="shared" si="43"/>
        <v>45911</v>
      </c>
    </row>
    <row r="303" spans="1:15">
      <c r="A303" s="23" t="s">
        <v>419</v>
      </c>
      <c r="B303" s="23" t="s">
        <v>8</v>
      </c>
      <c r="C303" s="23" t="s">
        <v>447</v>
      </c>
      <c r="D303" s="23">
        <v>6</v>
      </c>
      <c r="E303" s="23" t="s">
        <v>11</v>
      </c>
      <c r="F303" s="23" t="s">
        <v>199</v>
      </c>
      <c r="G303" s="23">
        <f t="shared" si="39"/>
        <v>6</v>
      </c>
      <c r="H303" s="23">
        <v>201744</v>
      </c>
      <c r="I303" s="29" t="s">
        <v>430</v>
      </c>
      <c r="J303" s="24"/>
      <c r="K303" s="24"/>
      <c r="L303" s="24">
        <v>45831</v>
      </c>
      <c r="M303" s="24">
        <f t="shared" si="42"/>
        <v>45845</v>
      </c>
      <c r="N303" s="24">
        <v>45903</v>
      </c>
      <c r="O303" s="24">
        <f t="shared" si="43"/>
        <v>45917</v>
      </c>
    </row>
    <row r="304" spans="1:15">
      <c r="A304" s="23" t="s">
        <v>419</v>
      </c>
      <c r="B304" s="23" t="s">
        <v>8</v>
      </c>
      <c r="C304" s="23" t="s">
        <v>447</v>
      </c>
      <c r="D304" s="23">
        <v>6</v>
      </c>
      <c r="E304" s="23" t="s">
        <v>11</v>
      </c>
      <c r="F304" s="23" t="s">
        <v>130</v>
      </c>
      <c r="G304" s="23">
        <f t="shared" si="39"/>
        <v>7</v>
      </c>
      <c r="H304" s="23">
        <v>68173</v>
      </c>
      <c r="I304" s="29" t="s">
        <v>430</v>
      </c>
      <c r="J304" s="24"/>
      <c r="K304" s="24"/>
      <c r="L304" s="24">
        <v>45833</v>
      </c>
      <c r="M304" s="24">
        <f t="shared" si="42"/>
        <v>45847</v>
      </c>
      <c r="N304" s="24">
        <v>45902</v>
      </c>
      <c r="O304" s="24">
        <f t="shared" si="43"/>
        <v>45916</v>
      </c>
    </row>
    <row r="305" spans="1:15">
      <c r="A305" s="23" t="s">
        <v>419</v>
      </c>
      <c r="B305" s="23" t="s">
        <v>8</v>
      </c>
      <c r="C305" s="23" t="s">
        <v>447</v>
      </c>
      <c r="D305" s="23">
        <v>6</v>
      </c>
      <c r="E305" s="23" t="s">
        <v>11</v>
      </c>
      <c r="F305" s="23" t="s">
        <v>202</v>
      </c>
      <c r="G305" s="23">
        <f t="shared" si="39"/>
        <v>3</v>
      </c>
      <c r="H305" s="23">
        <v>67191</v>
      </c>
      <c r="I305" s="29" t="s">
        <v>430</v>
      </c>
      <c r="J305" s="24"/>
      <c r="K305" s="24"/>
      <c r="L305" s="24">
        <v>45832</v>
      </c>
      <c r="M305" s="24">
        <f t="shared" si="42"/>
        <v>45846</v>
      </c>
      <c r="N305" s="24">
        <v>45902</v>
      </c>
      <c r="O305" s="24">
        <f t="shared" si="43"/>
        <v>45916</v>
      </c>
    </row>
    <row r="306" spans="1:15">
      <c r="A306" s="23" t="s">
        <v>419</v>
      </c>
      <c r="B306" s="23" t="s">
        <v>8</v>
      </c>
      <c r="C306" s="23" t="s">
        <v>448</v>
      </c>
      <c r="D306" s="23">
        <v>3</v>
      </c>
      <c r="E306" s="23" t="s">
        <v>6</v>
      </c>
      <c r="F306" s="23" t="s">
        <v>110</v>
      </c>
      <c r="G306" s="23">
        <f t="shared" si="39"/>
        <v>10</v>
      </c>
      <c r="H306" s="23">
        <v>79286</v>
      </c>
      <c r="I306" s="29" t="s">
        <v>430</v>
      </c>
      <c r="J306" s="24">
        <v>45693</v>
      </c>
      <c r="K306" s="24">
        <f>J306+14</f>
        <v>45707</v>
      </c>
      <c r="L306" s="23"/>
      <c r="M306" s="23"/>
      <c r="N306" s="24">
        <v>45896</v>
      </c>
      <c r="O306" s="24">
        <f t="shared" si="43"/>
        <v>45910</v>
      </c>
    </row>
    <row r="307" spans="1:15">
      <c r="A307" s="23" t="s">
        <v>419</v>
      </c>
      <c r="B307" s="23" t="s">
        <v>8</v>
      </c>
      <c r="C307" s="23" t="s">
        <v>448</v>
      </c>
      <c r="D307" s="23">
        <v>3</v>
      </c>
      <c r="E307" s="23" t="s">
        <v>6</v>
      </c>
      <c r="F307" s="23" t="s">
        <v>184</v>
      </c>
      <c r="G307" s="23">
        <f t="shared" si="39"/>
        <v>5</v>
      </c>
      <c r="H307" s="23">
        <v>240189</v>
      </c>
      <c r="I307" s="29" t="s">
        <v>431</v>
      </c>
      <c r="J307" s="24"/>
      <c r="K307" s="24"/>
      <c r="L307" s="23"/>
      <c r="M307" s="23"/>
      <c r="N307" s="24">
        <v>45894</v>
      </c>
      <c r="O307" s="24">
        <f t="shared" si="43"/>
        <v>45908</v>
      </c>
    </row>
    <row r="308" spans="1:15">
      <c r="A308" s="23" t="s">
        <v>419</v>
      </c>
      <c r="B308" s="23" t="s">
        <v>8</v>
      </c>
      <c r="C308" s="23" t="s">
        <v>448</v>
      </c>
      <c r="D308" s="23">
        <v>3</v>
      </c>
      <c r="E308" s="23" t="s">
        <v>6</v>
      </c>
      <c r="F308" s="23" t="s">
        <v>185</v>
      </c>
      <c r="G308" s="23">
        <f t="shared" si="39"/>
        <v>2</v>
      </c>
      <c r="H308" s="23">
        <v>67177</v>
      </c>
      <c r="I308" s="29" t="s">
        <v>430</v>
      </c>
      <c r="J308" s="24">
        <v>45702</v>
      </c>
      <c r="K308" s="24">
        <f>J308+14</f>
        <v>45716</v>
      </c>
      <c r="L308" s="23"/>
      <c r="M308" s="23"/>
      <c r="N308" s="24">
        <v>45895</v>
      </c>
      <c r="O308" s="24">
        <f t="shared" si="43"/>
        <v>45909</v>
      </c>
    </row>
    <row r="309" spans="1:15">
      <c r="A309" s="23" t="s">
        <v>419</v>
      </c>
      <c r="B309" s="23" t="s">
        <v>8</v>
      </c>
      <c r="C309" s="23" t="s">
        <v>448</v>
      </c>
      <c r="D309" s="23">
        <v>3</v>
      </c>
      <c r="E309" s="23" t="s">
        <v>6</v>
      </c>
      <c r="F309" s="23" t="s">
        <v>193</v>
      </c>
      <c r="G309" s="23">
        <f t="shared" si="39"/>
        <v>4</v>
      </c>
      <c r="H309" s="23">
        <v>240162</v>
      </c>
      <c r="I309" s="29" t="s">
        <v>431</v>
      </c>
      <c r="J309" s="24"/>
      <c r="K309" s="24"/>
      <c r="L309" s="23"/>
      <c r="M309" s="23"/>
      <c r="N309" s="24">
        <v>45894</v>
      </c>
      <c r="O309" s="24">
        <f t="shared" si="43"/>
        <v>45908</v>
      </c>
    </row>
    <row r="310" spans="1:15">
      <c r="A310" s="23" t="s">
        <v>419</v>
      </c>
      <c r="B310" s="23" t="s">
        <v>8</v>
      </c>
      <c r="C310" s="23" t="s">
        <v>448</v>
      </c>
      <c r="D310" s="23">
        <v>3</v>
      </c>
      <c r="E310" s="23" t="s">
        <v>6</v>
      </c>
      <c r="F310" s="23" t="s">
        <v>141</v>
      </c>
      <c r="G310" s="23">
        <f t="shared" si="39"/>
        <v>5</v>
      </c>
      <c r="H310" s="23">
        <v>79282</v>
      </c>
      <c r="I310" s="29" t="s">
        <v>430</v>
      </c>
      <c r="J310" s="24">
        <v>45698</v>
      </c>
      <c r="K310" s="24">
        <f>J310+14</f>
        <v>45712</v>
      </c>
      <c r="L310" s="23"/>
      <c r="M310" s="23"/>
      <c r="N310" s="24">
        <v>45905</v>
      </c>
      <c r="O310" s="24">
        <f t="shared" si="43"/>
        <v>45919</v>
      </c>
    </row>
    <row r="311" spans="1:15">
      <c r="A311" s="23" t="s">
        <v>419</v>
      </c>
      <c r="B311" s="23" t="s">
        <v>8</v>
      </c>
      <c r="C311" s="23" t="s">
        <v>448</v>
      </c>
      <c r="D311" s="23">
        <v>3</v>
      </c>
      <c r="E311" s="23" t="s">
        <v>6</v>
      </c>
      <c r="F311" s="23" t="s">
        <v>186</v>
      </c>
      <c r="G311" s="23">
        <f t="shared" si="39"/>
        <v>3</v>
      </c>
      <c r="H311" s="23">
        <v>60990</v>
      </c>
      <c r="I311" s="29" t="s">
        <v>430</v>
      </c>
      <c r="J311" s="24">
        <v>45692</v>
      </c>
      <c r="K311" s="24">
        <f>J311+14</f>
        <v>45706</v>
      </c>
      <c r="L311" s="23"/>
      <c r="M311" s="23"/>
      <c r="N311" s="24">
        <v>45902</v>
      </c>
      <c r="O311" s="24">
        <f t="shared" si="43"/>
        <v>45916</v>
      </c>
    </row>
    <row r="312" spans="1:15">
      <c r="A312" s="23" t="s">
        <v>419</v>
      </c>
      <c r="B312" s="23" t="s">
        <v>8</v>
      </c>
      <c r="C312" s="23" t="s">
        <v>448</v>
      </c>
      <c r="D312" s="23">
        <v>4</v>
      </c>
      <c r="E312" s="23" t="s">
        <v>6</v>
      </c>
      <c r="F312" s="23" t="s">
        <v>187</v>
      </c>
      <c r="G312" s="23">
        <f t="shared" si="39"/>
        <v>8</v>
      </c>
      <c r="H312" s="23">
        <v>186594</v>
      </c>
      <c r="I312" s="29" t="s">
        <v>430</v>
      </c>
      <c r="J312" s="24"/>
      <c r="K312" s="24"/>
      <c r="L312" s="24">
        <v>45831</v>
      </c>
      <c r="M312" s="24">
        <f>L312+14</f>
        <v>45845</v>
      </c>
      <c r="N312" s="24">
        <v>45903</v>
      </c>
      <c r="O312" s="24">
        <f t="shared" si="43"/>
        <v>45917</v>
      </c>
    </row>
    <row r="313" spans="1:15">
      <c r="A313" s="23" t="s">
        <v>419</v>
      </c>
      <c r="B313" s="23" t="s">
        <v>8</v>
      </c>
      <c r="C313" s="23" t="s">
        <v>448</v>
      </c>
      <c r="D313" s="23">
        <v>4</v>
      </c>
      <c r="E313" s="23" t="s">
        <v>6</v>
      </c>
      <c r="F313" s="23" t="s">
        <v>188</v>
      </c>
      <c r="G313" s="23">
        <f t="shared" si="39"/>
        <v>5</v>
      </c>
      <c r="H313" s="23">
        <v>240154</v>
      </c>
      <c r="I313" s="29" t="s">
        <v>430</v>
      </c>
      <c r="J313" s="24"/>
      <c r="K313" s="24"/>
      <c r="L313" s="24">
        <v>45835</v>
      </c>
      <c r="M313" s="24">
        <f>L313+14</f>
        <v>45849</v>
      </c>
      <c r="N313" s="24">
        <v>45901</v>
      </c>
      <c r="O313" s="24">
        <f t="shared" si="43"/>
        <v>45915</v>
      </c>
    </row>
    <row r="314" spans="1:15">
      <c r="A314" s="23" t="s">
        <v>419</v>
      </c>
      <c r="B314" s="23" t="s">
        <v>8</v>
      </c>
      <c r="C314" s="23" t="s">
        <v>448</v>
      </c>
      <c r="D314" s="23">
        <v>4</v>
      </c>
      <c r="E314" s="23" t="s">
        <v>6</v>
      </c>
      <c r="F314" s="23" t="s">
        <v>145</v>
      </c>
      <c r="G314" s="23">
        <f t="shared" si="39"/>
        <v>7</v>
      </c>
      <c r="H314" s="23">
        <v>79284</v>
      </c>
      <c r="I314" s="29" t="s">
        <v>430</v>
      </c>
      <c r="J314" s="24"/>
      <c r="K314" s="24"/>
      <c r="L314" s="24">
        <v>45834</v>
      </c>
      <c r="M314" s="24">
        <f>L314+14</f>
        <v>45848</v>
      </c>
      <c r="N314" s="24">
        <v>45903</v>
      </c>
      <c r="O314" s="24">
        <f t="shared" si="43"/>
        <v>45917</v>
      </c>
    </row>
    <row r="315" spans="1:15" s="16" customFormat="1">
      <c r="A315" s="23" t="s">
        <v>419</v>
      </c>
      <c r="B315" s="23" t="s">
        <v>8</v>
      </c>
      <c r="C315" s="23" t="s">
        <v>448</v>
      </c>
      <c r="D315" s="23">
        <v>4</v>
      </c>
      <c r="E315" s="23" t="s">
        <v>6</v>
      </c>
      <c r="F315" s="23" t="s">
        <v>189</v>
      </c>
      <c r="G315" s="23">
        <f t="shared" si="39"/>
        <v>4</v>
      </c>
      <c r="H315" s="23">
        <v>79236</v>
      </c>
      <c r="I315" s="29" t="s">
        <v>430</v>
      </c>
      <c r="J315" s="24"/>
      <c r="K315" s="24"/>
      <c r="L315" s="24">
        <v>45825</v>
      </c>
      <c r="M315" s="24">
        <f>L315+14</f>
        <v>45839</v>
      </c>
      <c r="N315" s="24">
        <v>45904</v>
      </c>
      <c r="O315" s="24">
        <f t="shared" si="43"/>
        <v>45918</v>
      </c>
    </row>
    <row r="316" spans="1:15">
      <c r="A316" s="23" t="s">
        <v>419</v>
      </c>
      <c r="B316" s="23" t="s">
        <v>8</v>
      </c>
      <c r="C316" s="23" t="s">
        <v>448</v>
      </c>
      <c r="D316" s="23">
        <v>4</v>
      </c>
      <c r="E316" s="23" t="s">
        <v>6</v>
      </c>
      <c r="F316" s="23" t="s">
        <v>191</v>
      </c>
      <c r="G316" s="23">
        <f t="shared" si="39"/>
        <v>5</v>
      </c>
      <c r="H316" s="23">
        <v>148613</v>
      </c>
      <c r="I316" s="29" t="s">
        <v>430</v>
      </c>
      <c r="J316" s="24"/>
      <c r="K316" s="24"/>
      <c r="L316" s="24">
        <v>45824</v>
      </c>
      <c r="M316" s="24">
        <f>L316+14</f>
        <v>45838</v>
      </c>
      <c r="N316" s="24">
        <v>45897</v>
      </c>
      <c r="O316" s="24">
        <f t="shared" si="43"/>
        <v>45911</v>
      </c>
    </row>
    <row r="317" spans="1:15" s="16" customFormat="1">
      <c r="A317" s="23" t="s">
        <v>419</v>
      </c>
      <c r="B317" s="23" t="s">
        <v>8</v>
      </c>
      <c r="C317" s="23" t="s">
        <v>448</v>
      </c>
      <c r="D317" s="23">
        <v>5</v>
      </c>
      <c r="E317" s="23" t="s">
        <v>6</v>
      </c>
      <c r="F317" s="23" t="s">
        <v>197</v>
      </c>
      <c r="G317" s="23">
        <f t="shared" si="39"/>
        <v>3</v>
      </c>
      <c r="H317" s="23">
        <v>79123</v>
      </c>
      <c r="I317" s="29" t="s">
        <v>430</v>
      </c>
      <c r="J317" s="24">
        <v>45691</v>
      </c>
      <c r="K317" s="24">
        <f t="shared" ref="K317:K323" si="44">J317+14</f>
        <v>45705</v>
      </c>
      <c r="L317" s="23"/>
      <c r="M317" s="23"/>
      <c r="N317" s="24">
        <v>45905</v>
      </c>
      <c r="O317" s="24">
        <f t="shared" si="43"/>
        <v>45919</v>
      </c>
    </row>
    <row r="318" spans="1:15">
      <c r="A318" s="23" t="s">
        <v>419</v>
      </c>
      <c r="B318" s="23" t="s">
        <v>8</v>
      </c>
      <c r="C318" s="23" t="s">
        <v>448</v>
      </c>
      <c r="D318" s="23">
        <v>5</v>
      </c>
      <c r="E318" s="23" t="s">
        <v>6</v>
      </c>
      <c r="F318" s="23" t="s">
        <v>192</v>
      </c>
      <c r="G318" s="23">
        <f t="shared" si="39"/>
        <v>7</v>
      </c>
      <c r="H318" s="23">
        <v>60987</v>
      </c>
      <c r="I318" s="29" t="s">
        <v>430</v>
      </c>
      <c r="J318" s="24">
        <v>45694</v>
      </c>
      <c r="K318" s="24">
        <f t="shared" si="44"/>
        <v>45708</v>
      </c>
      <c r="L318" s="23"/>
      <c r="M318" s="23"/>
      <c r="N318" s="24">
        <v>45894</v>
      </c>
      <c r="O318" s="24">
        <f t="shared" si="43"/>
        <v>45908</v>
      </c>
    </row>
    <row r="319" spans="1:15">
      <c r="A319" s="23" t="s">
        <v>419</v>
      </c>
      <c r="B319" s="23" t="s">
        <v>8</v>
      </c>
      <c r="C319" s="23" t="s">
        <v>448</v>
      </c>
      <c r="D319" s="23">
        <v>5</v>
      </c>
      <c r="E319" s="23" t="s">
        <v>6</v>
      </c>
      <c r="F319" s="23" t="s">
        <v>194</v>
      </c>
      <c r="G319" s="23">
        <f t="shared" si="39"/>
        <v>3</v>
      </c>
      <c r="H319" s="23">
        <v>60972</v>
      </c>
      <c r="I319" s="29" t="s">
        <v>430</v>
      </c>
      <c r="J319" s="24">
        <v>45700</v>
      </c>
      <c r="K319" s="24">
        <f t="shared" si="44"/>
        <v>45714</v>
      </c>
      <c r="L319" s="23"/>
      <c r="M319" s="23"/>
      <c r="N319" s="24">
        <v>45897</v>
      </c>
      <c r="O319" s="24">
        <f t="shared" si="43"/>
        <v>45911</v>
      </c>
    </row>
    <row r="320" spans="1:15">
      <c r="A320" s="23" t="s">
        <v>419</v>
      </c>
      <c r="B320" s="23" t="s">
        <v>8</v>
      </c>
      <c r="C320" s="23" t="s">
        <v>448</v>
      </c>
      <c r="D320" s="23">
        <v>5</v>
      </c>
      <c r="E320" s="23" t="s">
        <v>6</v>
      </c>
      <c r="F320" s="23" t="s">
        <v>196</v>
      </c>
      <c r="G320" s="23">
        <f t="shared" si="39"/>
        <v>3</v>
      </c>
      <c r="H320" s="23">
        <v>267525</v>
      </c>
      <c r="I320" s="29" t="s">
        <v>430</v>
      </c>
      <c r="J320" s="24">
        <v>45695</v>
      </c>
      <c r="K320" s="24">
        <f t="shared" si="44"/>
        <v>45709</v>
      </c>
      <c r="L320" s="23"/>
      <c r="M320" s="23"/>
      <c r="N320" s="24">
        <v>45898</v>
      </c>
      <c r="O320" s="24">
        <f t="shared" si="43"/>
        <v>45912</v>
      </c>
    </row>
    <row r="321" spans="1:17">
      <c r="A321" s="23" t="s">
        <v>419</v>
      </c>
      <c r="B321" s="23" t="s">
        <v>8</v>
      </c>
      <c r="C321" s="23" t="s">
        <v>448</v>
      </c>
      <c r="D321" s="23">
        <v>5</v>
      </c>
      <c r="E321" s="23" t="s">
        <v>6</v>
      </c>
      <c r="F321" s="23" t="s">
        <v>116</v>
      </c>
      <c r="G321" s="23">
        <f t="shared" si="39"/>
        <v>8</v>
      </c>
      <c r="H321" s="23">
        <v>79324</v>
      </c>
      <c r="I321" s="29" t="s">
        <v>430</v>
      </c>
      <c r="J321" s="24">
        <v>45701</v>
      </c>
      <c r="K321" s="24">
        <f t="shared" si="44"/>
        <v>45715</v>
      </c>
      <c r="L321" s="23"/>
      <c r="M321" s="23"/>
      <c r="N321" s="24">
        <v>45904</v>
      </c>
      <c r="O321" s="24">
        <f t="shared" si="43"/>
        <v>45918</v>
      </c>
    </row>
    <row r="322" spans="1:17">
      <c r="A322" s="23" t="s">
        <v>419</v>
      </c>
      <c r="B322" s="23" t="s">
        <v>8</v>
      </c>
      <c r="C322" s="23" t="s">
        <v>448</v>
      </c>
      <c r="D322" s="23">
        <v>5</v>
      </c>
      <c r="E322" s="23" t="s">
        <v>11</v>
      </c>
      <c r="F322" s="23" t="s">
        <v>113</v>
      </c>
      <c r="G322" s="23">
        <f t="shared" ref="G322:G385" si="45">COUNTIF(H:H,H322)</f>
        <v>4</v>
      </c>
      <c r="H322" s="23">
        <v>61264</v>
      </c>
      <c r="I322" s="29" t="s">
        <v>430</v>
      </c>
      <c r="J322" s="24">
        <v>45698</v>
      </c>
      <c r="K322" s="24">
        <f t="shared" si="44"/>
        <v>45712</v>
      </c>
      <c r="L322" s="23"/>
      <c r="M322" s="23"/>
      <c r="N322" s="24">
        <v>45901</v>
      </c>
      <c r="O322" s="24">
        <f t="shared" si="43"/>
        <v>45915</v>
      </c>
    </row>
    <row r="323" spans="1:17">
      <c r="A323" s="23" t="s">
        <v>419</v>
      </c>
      <c r="B323" s="23" t="s">
        <v>8</v>
      </c>
      <c r="C323" s="23" t="s">
        <v>448</v>
      </c>
      <c r="D323" s="23">
        <v>5</v>
      </c>
      <c r="E323" s="23" t="s">
        <v>11</v>
      </c>
      <c r="F323" s="23" t="s">
        <v>114</v>
      </c>
      <c r="G323" s="23">
        <f t="shared" si="45"/>
        <v>5</v>
      </c>
      <c r="H323" s="23">
        <v>60523</v>
      </c>
      <c r="I323" s="29" t="s">
        <v>430</v>
      </c>
      <c r="J323" s="24">
        <v>45693</v>
      </c>
      <c r="K323" s="24">
        <f t="shared" si="44"/>
        <v>45707</v>
      </c>
      <c r="L323" s="23"/>
      <c r="M323" s="23"/>
      <c r="N323" s="24">
        <v>45904</v>
      </c>
      <c r="O323" s="24">
        <f t="shared" si="43"/>
        <v>45918</v>
      </c>
    </row>
    <row r="324" spans="1:17">
      <c r="A324" s="23" t="s">
        <v>419</v>
      </c>
      <c r="B324" s="23" t="s">
        <v>8</v>
      </c>
      <c r="C324" s="23" t="s">
        <v>448</v>
      </c>
      <c r="D324" s="23">
        <v>6</v>
      </c>
      <c r="E324" s="23" t="s">
        <v>6</v>
      </c>
      <c r="F324" s="23" t="s">
        <v>198</v>
      </c>
      <c r="G324" s="23">
        <f t="shared" si="45"/>
        <v>6</v>
      </c>
      <c r="H324" s="23">
        <v>147957</v>
      </c>
      <c r="I324" s="29" t="s">
        <v>430</v>
      </c>
      <c r="J324" s="24"/>
      <c r="K324" s="24"/>
      <c r="L324" s="24">
        <v>45832</v>
      </c>
      <c r="M324" s="24">
        <f t="shared" ref="M324:M335" si="46">L324+14</f>
        <v>45846</v>
      </c>
      <c r="N324" s="24">
        <v>45897</v>
      </c>
      <c r="O324" s="24">
        <f t="shared" si="43"/>
        <v>45911</v>
      </c>
    </row>
    <row r="325" spans="1:17">
      <c r="A325" s="23" t="s">
        <v>419</v>
      </c>
      <c r="B325" s="23" t="s">
        <v>8</v>
      </c>
      <c r="C325" s="23" t="s">
        <v>448</v>
      </c>
      <c r="D325" s="23">
        <v>6</v>
      </c>
      <c r="E325" s="23" t="s">
        <v>6</v>
      </c>
      <c r="F325" s="23" t="s">
        <v>133</v>
      </c>
      <c r="G325" s="23">
        <f t="shared" si="45"/>
        <v>6</v>
      </c>
      <c r="H325" s="23">
        <v>172981</v>
      </c>
      <c r="I325" s="29" t="s">
        <v>430</v>
      </c>
      <c r="J325" s="24"/>
      <c r="K325" s="24"/>
      <c r="L325" s="24">
        <v>45832</v>
      </c>
      <c r="M325" s="24">
        <f t="shared" si="46"/>
        <v>45846</v>
      </c>
      <c r="N325" s="24">
        <v>45897</v>
      </c>
      <c r="O325" s="24">
        <f t="shared" si="43"/>
        <v>45911</v>
      </c>
    </row>
    <row r="326" spans="1:17">
      <c r="A326" s="23" t="s">
        <v>419</v>
      </c>
      <c r="B326" s="23" t="s">
        <v>8</v>
      </c>
      <c r="C326" s="23" t="s">
        <v>448</v>
      </c>
      <c r="D326" s="23">
        <v>6</v>
      </c>
      <c r="E326" s="23" t="s">
        <v>6</v>
      </c>
      <c r="F326" s="23" t="s">
        <v>148</v>
      </c>
      <c r="G326" s="23">
        <f t="shared" si="45"/>
        <v>3</v>
      </c>
      <c r="H326" s="23">
        <v>79327</v>
      </c>
      <c r="I326" s="29" t="s">
        <v>430</v>
      </c>
      <c r="J326" s="24"/>
      <c r="K326" s="24"/>
      <c r="L326" s="24">
        <v>45824</v>
      </c>
      <c r="M326" s="24">
        <f t="shared" si="46"/>
        <v>45838</v>
      </c>
      <c r="N326" s="24">
        <v>45901</v>
      </c>
      <c r="O326" s="24">
        <f t="shared" si="43"/>
        <v>45915</v>
      </c>
    </row>
    <row r="327" spans="1:17">
      <c r="A327" s="23" t="s">
        <v>419</v>
      </c>
      <c r="B327" s="23" t="s">
        <v>8</v>
      </c>
      <c r="C327" s="23" t="s">
        <v>448</v>
      </c>
      <c r="D327" s="23">
        <v>6</v>
      </c>
      <c r="E327" s="23" t="s">
        <v>6</v>
      </c>
      <c r="F327" s="23" t="s">
        <v>200</v>
      </c>
      <c r="G327" s="23">
        <f t="shared" si="45"/>
        <v>7</v>
      </c>
      <c r="H327" s="23">
        <v>201635</v>
      </c>
      <c r="I327" s="29" t="s">
        <v>430</v>
      </c>
      <c r="J327" s="24"/>
      <c r="K327" s="24"/>
      <c r="L327" s="24">
        <v>45834</v>
      </c>
      <c r="M327" s="24">
        <f t="shared" si="46"/>
        <v>45848</v>
      </c>
      <c r="N327" s="24">
        <v>45895</v>
      </c>
      <c r="O327" s="24">
        <f t="shared" si="43"/>
        <v>45909</v>
      </c>
    </row>
    <row r="328" spans="1:17">
      <c r="A328" s="23" t="s">
        <v>419</v>
      </c>
      <c r="B328" s="23" t="s">
        <v>8</v>
      </c>
      <c r="C328" s="23" t="s">
        <v>448</v>
      </c>
      <c r="D328" s="23">
        <v>6</v>
      </c>
      <c r="E328" s="23" t="s">
        <v>11</v>
      </c>
      <c r="F328" s="23" t="s">
        <v>81</v>
      </c>
      <c r="G328" s="23">
        <f t="shared" si="45"/>
        <v>5</v>
      </c>
      <c r="H328" s="23">
        <v>79363</v>
      </c>
      <c r="I328" s="29" t="s">
        <v>430</v>
      </c>
      <c r="J328" s="24"/>
      <c r="K328" s="24"/>
      <c r="L328" s="24">
        <v>45826</v>
      </c>
      <c r="M328" s="24">
        <f t="shared" si="46"/>
        <v>45840</v>
      </c>
      <c r="N328" s="24">
        <v>45903</v>
      </c>
      <c r="O328" s="24">
        <f t="shared" si="43"/>
        <v>45917</v>
      </c>
    </row>
    <row r="329" spans="1:17">
      <c r="A329" s="23" t="s">
        <v>419</v>
      </c>
      <c r="B329" s="23" t="s">
        <v>8</v>
      </c>
      <c r="C329" s="23" t="s">
        <v>448</v>
      </c>
      <c r="D329" s="23">
        <v>6</v>
      </c>
      <c r="E329" s="23" t="s">
        <v>11</v>
      </c>
      <c r="F329" s="23" t="s">
        <v>158</v>
      </c>
      <c r="G329" s="23">
        <f t="shared" si="45"/>
        <v>5</v>
      </c>
      <c r="H329" s="23">
        <v>60522</v>
      </c>
      <c r="I329" s="29" t="s">
        <v>430</v>
      </c>
      <c r="J329" s="24"/>
      <c r="K329" s="24"/>
      <c r="L329" s="24">
        <v>45835</v>
      </c>
      <c r="M329" s="24">
        <f t="shared" si="46"/>
        <v>45849</v>
      </c>
      <c r="N329" s="24">
        <v>45905</v>
      </c>
      <c r="O329" s="24">
        <f t="shared" si="43"/>
        <v>45919</v>
      </c>
    </row>
    <row r="330" spans="1:17">
      <c r="A330" s="23" t="s">
        <v>419</v>
      </c>
      <c r="B330" s="23" t="s">
        <v>8</v>
      </c>
      <c r="C330" s="23" t="s">
        <v>448</v>
      </c>
      <c r="D330" s="23">
        <v>6</v>
      </c>
      <c r="E330" s="23" t="s">
        <v>11</v>
      </c>
      <c r="F330" s="23" t="s">
        <v>201</v>
      </c>
      <c r="G330" s="23">
        <f t="shared" si="45"/>
        <v>2</v>
      </c>
      <c r="H330" s="23">
        <v>240187</v>
      </c>
      <c r="I330" s="29" t="s">
        <v>430</v>
      </c>
      <c r="J330" s="24"/>
      <c r="K330" s="24"/>
      <c r="L330" s="24">
        <v>45833</v>
      </c>
      <c r="M330" s="24">
        <f t="shared" si="46"/>
        <v>45847</v>
      </c>
      <c r="N330" s="24">
        <v>45905</v>
      </c>
      <c r="O330" s="24">
        <f t="shared" si="43"/>
        <v>45919</v>
      </c>
    </row>
    <row r="331" spans="1:17">
      <c r="A331" s="23" t="s">
        <v>419</v>
      </c>
      <c r="B331" s="23" t="s">
        <v>8</v>
      </c>
      <c r="C331" s="23" t="s">
        <v>448</v>
      </c>
      <c r="D331" s="23">
        <v>6</v>
      </c>
      <c r="E331" s="23" t="s">
        <v>11</v>
      </c>
      <c r="F331" s="23" t="s">
        <v>18</v>
      </c>
      <c r="G331" s="23">
        <f t="shared" si="45"/>
        <v>5</v>
      </c>
      <c r="H331" s="23">
        <v>60384</v>
      </c>
      <c r="I331" s="29" t="s">
        <v>430</v>
      </c>
      <c r="J331" s="24"/>
      <c r="K331" s="24"/>
      <c r="L331" s="24">
        <v>45824</v>
      </c>
      <c r="M331" s="24">
        <f t="shared" si="46"/>
        <v>45838</v>
      </c>
      <c r="N331" s="24">
        <v>45895</v>
      </c>
      <c r="O331" s="24">
        <f t="shared" ref="O331:O335" si="47">N331+14</f>
        <v>45909</v>
      </c>
    </row>
    <row r="332" spans="1:17">
      <c r="A332" s="23" t="s">
        <v>419</v>
      </c>
      <c r="B332" s="23" t="s">
        <v>8</v>
      </c>
      <c r="C332" s="23" t="s">
        <v>448</v>
      </c>
      <c r="D332" s="23">
        <v>6</v>
      </c>
      <c r="E332" s="23" t="s">
        <v>11</v>
      </c>
      <c r="F332" s="23" t="s">
        <v>128</v>
      </c>
      <c r="G332" s="23">
        <f t="shared" si="45"/>
        <v>7</v>
      </c>
      <c r="H332" s="23">
        <v>60525</v>
      </c>
      <c r="I332" s="29" t="s">
        <v>430</v>
      </c>
      <c r="J332" s="24"/>
      <c r="K332" s="24"/>
      <c r="L332" s="24">
        <v>45834</v>
      </c>
      <c r="M332" s="24">
        <f t="shared" si="46"/>
        <v>45848</v>
      </c>
      <c r="N332" s="24">
        <v>45904</v>
      </c>
      <c r="O332" s="24">
        <f t="shared" si="47"/>
        <v>45918</v>
      </c>
    </row>
    <row r="333" spans="1:17">
      <c r="A333" s="23" t="s">
        <v>419</v>
      </c>
      <c r="B333" s="23" t="s">
        <v>8</v>
      </c>
      <c r="C333" s="23" t="s">
        <v>448</v>
      </c>
      <c r="D333" s="23">
        <v>6</v>
      </c>
      <c r="E333" s="23" t="s">
        <v>11</v>
      </c>
      <c r="F333" s="23" t="s">
        <v>199</v>
      </c>
      <c r="G333" s="23">
        <f t="shared" si="45"/>
        <v>6</v>
      </c>
      <c r="H333" s="23">
        <v>201744</v>
      </c>
      <c r="I333" s="29" t="s">
        <v>430</v>
      </c>
      <c r="J333" s="24"/>
      <c r="K333" s="24"/>
      <c r="L333" s="24">
        <v>45831</v>
      </c>
      <c r="M333" s="24">
        <f t="shared" si="46"/>
        <v>45845</v>
      </c>
      <c r="N333" s="24">
        <v>45903</v>
      </c>
      <c r="O333" s="24">
        <f t="shared" si="47"/>
        <v>45917</v>
      </c>
    </row>
    <row r="334" spans="1:17">
      <c r="A334" s="23" t="s">
        <v>419</v>
      </c>
      <c r="B334" s="23" t="s">
        <v>8</v>
      </c>
      <c r="C334" s="23" t="s">
        <v>448</v>
      </c>
      <c r="D334" s="23">
        <v>6</v>
      </c>
      <c r="E334" s="23" t="s">
        <v>11</v>
      </c>
      <c r="F334" s="23" t="s">
        <v>202</v>
      </c>
      <c r="G334" s="23">
        <f t="shared" si="45"/>
        <v>3</v>
      </c>
      <c r="H334" s="23">
        <v>67191</v>
      </c>
      <c r="I334" s="29" t="s">
        <v>430</v>
      </c>
      <c r="J334" s="24"/>
      <c r="K334" s="24"/>
      <c r="L334" s="24">
        <v>45832</v>
      </c>
      <c r="M334" s="24">
        <f t="shared" si="46"/>
        <v>45846</v>
      </c>
      <c r="N334" s="24">
        <v>45902</v>
      </c>
      <c r="O334" s="24">
        <f t="shared" si="47"/>
        <v>45916</v>
      </c>
    </row>
    <row r="335" spans="1:17">
      <c r="A335" s="23" t="s">
        <v>419</v>
      </c>
      <c r="B335" s="23" t="s">
        <v>8</v>
      </c>
      <c r="C335" s="23" t="s">
        <v>448</v>
      </c>
      <c r="D335" s="23">
        <v>6</v>
      </c>
      <c r="E335" s="23" t="s">
        <v>11</v>
      </c>
      <c r="F335" s="23" t="s">
        <v>203</v>
      </c>
      <c r="G335" s="23">
        <f t="shared" si="45"/>
        <v>8</v>
      </c>
      <c r="H335" s="23">
        <v>79128</v>
      </c>
      <c r="I335" s="29" t="s">
        <v>430</v>
      </c>
      <c r="J335" s="24"/>
      <c r="K335" s="24"/>
      <c r="L335" s="24">
        <v>45826</v>
      </c>
      <c r="M335" s="24">
        <f t="shared" si="46"/>
        <v>45840</v>
      </c>
      <c r="N335" s="24">
        <v>45898</v>
      </c>
      <c r="O335" s="24">
        <f t="shared" si="47"/>
        <v>45912</v>
      </c>
    </row>
    <row r="336" spans="1:17">
      <c r="A336" s="23" t="s">
        <v>419</v>
      </c>
      <c r="B336" s="23" t="s">
        <v>432</v>
      </c>
      <c r="C336" s="23" t="s">
        <v>449</v>
      </c>
      <c r="D336" s="23">
        <v>1</v>
      </c>
      <c r="E336" s="23" t="s">
        <v>6</v>
      </c>
      <c r="F336" s="23" t="s">
        <v>177</v>
      </c>
      <c r="G336" s="23">
        <f t="shared" si="45"/>
        <v>5</v>
      </c>
      <c r="H336" s="23">
        <v>240158</v>
      </c>
      <c r="I336" s="29" t="s">
        <v>431</v>
      </c>
      <c r="J336" s="23"/>
      <c r="K336" s="24">
        <v>45709</v>
      </c>
      <c r="L336" s="23"/>
      <c r="M336" s="23"/>
      <c r="N336" s="24">
        <v>45894</v>
      </c>
      <c r="O336" s="24"/>
      <c r="P336" s="24"/>
      <c r="Q336" s="24"/>
    </row>
    <row r="337" spans="1:17">
      <c r="A337" s="23" t="s">
        <v>419</v>
      </c>
      <c r="B337" s="23" t="s">
        <v>432</v>
      </c>
      <c r="C337" s="23" t="s">
        <v>449</v>
      </c>
      <c r="D337" s="23">
        <v>1</v>
      </c>
      <c r="E337" s="23" t="s">
        <v>6</v>
      </c>
      <c r="F337" s="23" t="s">
        <v>178</v>
      </c>
      <c r="G337" s="23">
        <f t="shared" si="45"/>
        <v>5</v>
      </c>
      <c r="H337" s="23">
        <v>240155</v>
      </c>
      <c r="I337" s="29" t="s">
        <v>430</v>
      </c>
      <c r="J337" s="24">
        <v>45701</v>
      </c>
      <c r="K337" s="24">
        <f>J337+14</f>
        <v>45715</v>
      </c>
      <c r="L337" s="23"/>
      <c r="M337" s="23"/>
      <c r="N337" s="24">
        <v>45896</v>
      </c>
      <c r="O337" s="24">
        <f t="shared" ref="O337:O357" si="48">N337+14</f>
        <v>45910</v>
      </c>
      <c r="P337" s="24"/>
      <c r="Q337" s="24"/>
    </row>
    <row r="338" spans="1:17">
      <c r="A338" s="23" t="s">
        <v>419</v>
      </c>
      <c r="B338" s="23" t="s">
        <v>432</v>
      </c>
      <c r="C338" s="23" t="s">
        <v>449</v>
      </c>
      <c r="D338" s="23">
        <v>1</v>
      </c>
      <c r="E338" s="23" t="s">
        <v>6</v>
      </c>
      <c r="F338" s="23" t="s">
        <v>88</v>
      </c>
      <c r="G338" s="23">
        <f t="shared" si="45"/>
        <v>5</v>
      </c>
      <c r="H338" s="23">
        <v>251426</v>
      </c>
      <c r="I338" s="29" t="s">
        <v>430</v>
      </c>
      <c r="J338" s="24">
        <v>45702</v>
      </c>
      <c r="K338" s="24">
        <f>J338+14</f>
        <v>45716</v>
      </c>
      <c r="L338" s="23"/>
      <c r="M338" s="23"/>
      <c r="N338" s="24">
        <v>45901</v>
      </c>
      <c r="O338" s="24">
        <f t="shared" si="48"/>
        <v>45915</v>
      </c>
      <c r="P338" s="24"/>
      <c r="Q338" s="24"/>
    </row>
    <row r="339" spans="1:17">
      <c r="A339" s="23" t="s">
        <v>419</v>
      </c>
      <c r="B339" s="23" t="s">
        <v>432</v>
      </c>
      <c r="C339" s="23" t="s">
        <v>449</v>
      </c>
      <c r="D339" s="23">
        <v>1</v>
      </c>
      <c r="E339" s="23" t="s">
        <v>6</v>
      </c>
      <c r="F339" s="23" t="s">
        <v>91</v>
      </c>
      <c r="G339" s="23">
        <f t="shared" si="45"/>
        <v>4</v>
      </c>
      <c r="H339" s="23">
        <v>159411</v>
      </c>
      <c r="I339" s="29" t="s">
        <v>430</v>
      </c>
      <c r="J339" s="24">
        <v>45691</v>
      </c>
      <c r="K339" s="24">
        <f>J339+14</f>
        <v>45705</v>
      </c>
      <c r="L339" s="23"/>
      <c r="M339" s="23"/>
      <c r="N339" s="24">
        <v>45894</v>
      </c>
      <c r="O339" s="24">
        <f t="shared" si="48"/>
        <v>45908</v>
      </c>
      <c r="P339" s="24"/>
      <c r="Q339" s="24"/>
    </row>
    <row r="340" spans="1:17">
      <c r="A340" s="23" t="s">
        <v>419</v>
      </c>
      <c r="B340" s="23" t="s">
        <v>432</v>
      </c>
      <c r="C340" s="23" t="s">
        <v>449</v>
      </c>
      <c r="D340" s="23">
        <v>1</v>
      </c>
      <c r="E340" s="23" t="s">
        <v>6</v>
      </c>
      <c r="F340" s="23" t="s">
        <v>179</v>
      </c>
      <c r="G340" s="23">
        <f t="shared" si="45"/>
        <v>5</v>
      </c>
      <c r="H340" s="23">
        <v>240185</v>
      </c>
      <c r="I340" s="29" t="s">
        <v>430</v>
      </c>
      <c r="J340" s="24">
        <v>45692</v>
      </c>
      <c r="K340" s="24">
        <f>J340+14</f>
        <v>45706</v>
      </c>
      <c r="L340" s="23"/>
      <c r="M340" s="23"/>
      <c r="N340" s="24">
        <v>45898</v>
      </c>
      <c r="O340" s="24">
        <f t="shared" si="48"/>
        <v>45912</v>
      </c>
      <c r="P340" s="24"/>
      <c r="Q340" s="24"/>
    </row>
    <row r="341" spans="1:17">
      <c r="A341" s="23" t="s">
        <v>419</v>
      </c>
      <c r="B341" s="23" t="s">
        <v>432</v>
      </c>
      <c r="C341" s="23" t="s">
        <v>449</v>
      </c>
      <c r="D341" s="23">
        <v>2</v>
      </c>
      <c r="E341" s="23" t="s">
        <v>6</v>
      </c>
      <c r="F341" s="23" t="s">
        <v>180</v>
      </c>
      <c r="G341" s="23">
        <f t="shared" si="45"/>
        <v>5</v>
      </c>
      <c r="H341" s="23">
        <v>240159</v>
      </c>
      <c r="I341" s="29" t="s">
        <v>430</v>
      </c>
      <c r="J341" s="23"/>
      <c r="K341" s="23"/>
      <c r="L341" s="24">
        <v>45831</v>
      </c>
      <c r="M341" s="24">
        <f>L341+14</f>
        <v>45845</v>
      </c>
      <c r="N341" s="24">
        <v>45903</v>
      </c>
      <c r="O341" s="24">
        <f t="shared" si="48"/>
        <v>45917</v>
      </c>
      <c r="P341" s="24"/>
      <c r="Q341" s="24"/>
    </row>
    <row r="342" spans="1:17">
      <c r="A342" s="23" t="s">
        <v>419</v>
      </c>
      <c r="B342" s="23" t="s">
        <v>432</v>
      </c>
      <c r="C342" s="23" t="s">
        <v>449</v>
      </c>
      <c r="D342" s="23">
        <v>2</v>
      </c>
      <c r="E342" s="23" t="s">
        <v>6</v>
      </c>
      <c r="F342" s="23" t="s">
        <v>92</v>
      </c>
      <c r="G342" s="23">
        <f t="shared" si="45"/>
        <v>5</v>
      </c>
      <c r="H342" s="23">
        <v>251428</v>
      </c>
      <c r="I342" s="29" t="s">
        <v>430</v>
      </c>
      <c r="J342" s="23"/>
      <c r="K342" s="23"/>
      <c r="L342" s="24">
        <v>45834</v>
      </c>
      <c r="M342" s="24">
        <f>L342+14</f>
        <v>45848</v>
      </c>
      <c r="N342" s="24">
        <v>45895</v>
      </c>
      <c r="O342" s="24">
        <f t="shared" si="48"/>
        <v>45909</v>
      </c>
      <c r="P342" s="24"/>
      <c r="Q342" s="24"/>
    </row>
    <row r="343" spans="1:17">
      <c r="A343" s="23" t="s">
        <v>419</v>
      </c>
      <c r="B343" s="23" t="s">
        <v>432</v>
      </c>
      <c r="C343" s="23" t="s">
        <v>449</v>
      </c>
      <c r="D343" s="23">
        <v>2</v>
      </c>
      <c r="E343" s="23" t="s">
        <v>6</v>
      </c>
      <c r="F343" s="23" t="s">
        <v>182</v>
      </c>
      <c r="G343" s="23">
        <f t="shared" si="45"/>
        <v>5</v>
      </c>
      <c r="H343" s="23">
        <v>240156</v>
      </c>
      <c r="I343" s="29" t="s">
        <v>430</v>
      </c>
      <c r="J343" s="23"/>
      <c r="K343" s="23"/>
      <c r="L343" s="24">
        <v>45828</v>
      </c>
      <c r="M343" s="24">
        <f>L343+14</f>
        <v>45842</v>
      </c>
      <c r="N343" s="24">
        <v>45905</v>
      </c>
      <c r="O343" s="24">
        <f t="shared" si="48"/>
        <v>45919</v>
      </c>
      <c r="P343" s="24"/>
      <c r="Q343" s="24"/>
    </row>
    <row r="344" spans="1:17">
      <c r="A344" s="23" t="s">
        <v>419</v>
      </c>
      <c r="B344" s="23" t="s">
        <v>432</v>
      </c>
      <c r="C344" s="23" t="s">
        <v>449</v>
      </c>
      <c r="D344" s="23">
        <v>3</v>
      </c>
      <c r="E344" s="23" t="s">
        <v>6</v>
      </c>
      <c r="F344" s="23" t="s">
        <v>96</v>
      </c>
      <c r="G344" s="23">
        <f t="shared" si="45"/>
        <v>4</v>
      </c>
      <c r="H344" s="23">
        <v>159820</v>
      </c>
      <c r="I344" s="29" t="s">
        <v>430</v>
      </c>
      <c r="J344" s="24">
        <v>45694</v>
      </c>
      <c r="K344" s="24">
        <f>J344+14</f>
        <v>45708</v>
      </c>
      <c r="L344" s="23"/>
      <c r="M344" s="23"/>
      <c r="N344" s="24">
        <v>45894</v>
      </c>
      <c r="O344" s="24">
        <f t="shared" si="48"/>
        <v>45908</v>
      </c>
      <c r="P344" s="24"/>
      <c r="Q344" s="24"/>
    </row>
    <row r="345" spans="1:17">
      <c r="A345" s="23" t="s">
        <v>419</v>
      </c>
      <c r="B345" s="23" t="s">
        <v>432</v>
      </c>
      <c r="C345" s="23" t="s">
        <v>449</v>
      </c>
      <c r="D345" s="23">
        <v>3</v>
      </c>
      <c r="E345" s="23" t="s">
        <v>6</v>
      </c>
      <c r="F345" s="23" t="s">
        <v>208</v>
      </c>
      <c r="G345" s="23">
        <f t="shared" si="45"/>
        <v>4</v>
      </c>
      <c r="H345" s="23">
        <v>186642</v>
      </c>
      <c r="I345" s="29" t="s">
        <v>430</v>
      </c>
      <c r="J345" s="24">
        <v>45692</v>
      </c>
      <c r="K345" s="24">
        <f>J345+14</f>
        <v>45706</v>
      </c>
      <c r="L345" s="23"/>
      <c r="M345" s="23"/>
      <c r="N345" s="24">
        <v>45905</v>
      </c>
      <c r="O345" s="24">
        <f t="shared" si="48"/>
        <v>45919</v>
      </c>
      <c r="P345" s="24"/>
      <c r="Q345" s="24"/>
    </row>
    <row r="346" spans="1:17">
      <c r="A346" s="23" t="s">
        <v>419</v>
      </c>
      <c r="B346" s="23" t="s">
        <v>432</v>
      </c>
      <c r="C346" s="23" t="s">
        <v>449</v>
      </c>
      <c r="D346" s="23">
        <v>3</v>
      </c>
      <c r="E346" s="23" t="s">
        <v>6</v>
      </c>
      <c r="F346" s="23" t="s">
        <v>184</v>
      </c>
      <c r="G346" s="23">
        <f t="shared" si="45"/>
        <v>5</v>
      </c>
      <c r="H346" s="23">
        <v>240189</v>
      </c>
      <c r="I346" s="29" t="s">
        <v>431</v>
      </c>
      <c r="J346" s="23"/>
      <c r="K346" s="23"/>
      <c r="L346" s="23"/>
      <c r="M346" s="23"/>
      <c r="N346" s="24">
        <v>45894</v>
      </c>
      <c r="O346" s="24">
        <f t="shared" si="48"/>
        <v>45908</v>
      </c>
      <c r="P346" s="24"/>
      <c r="Q346" s="24"/>
    </row>
    <row r="347" spans="1:17" s="16" customFormat="1">
      <c r="A347" s="23" t="s">
        <v>419</v>
      </c>
      <c r="B347" s="23" t="s">
        <v>432</v>
      </c>
      <c r="C347" s="23" t="s">
        <v>449</v>
      </c>
      <c r="D347" s="23">
        <v>3</v>
      </c>
      <c r="E347" s="23" t="s">
        <v>6</v>
      </c>
      <c r="F347" s="23" t="s">
        <v>99</v>
      </c>
      <c r="G347" s="23">
        <f t="shared" si="45"/>
        <v>4</v>
      </c>
      <c r="H347" s="23">
        <v>251438</v>
      </c>
      <c r="I347" s="29" t="s">
        <v>430</v>
      </c>
      <c r="J347" s="24">
        <v>45701</v>
      </c>
      <c r="K347" s="24">
        <f>J347+14</f>
        <v>45715</v>
      </c>
      <c r="L347" s="23"/>
      <c r="M347" s="23"/>
      <c r="N347" s="24">
        <v>45903</v>
      </c>
      <c r="O347" s="24">
        <f t="shared" si="48"/>
        <v>45917</v>
      </c>
      <c r="P347" s="24"/>
      <c r="Q347" s="24"/>
    </row>
    <row r="348" spans="1:17">
      <c r="A348" s="23" t="s">
        <v>419</v>
      </c>
      <c r="B348" s="23" t="s">
        <v>432</v>
      </c>
      <c r="C348" s="23" t="s">
        <v>449</v>
      </c>
      <c r="D348" s="23">
        <v>3</v>
      </c>
      <c r="E348" s="23" t="s">
        <v>6</v>
      </c>
      <c r="F348" s="23" t="s">
        <v>100</v>
      </c>
      <c r="G348" s="23">
        <f t="shared" si="45"/>
        <v>5</v>
      </c>
      <c r="H348" s="23">
        <v>251436</v>
      </c>
      <c r="I348" s="29" t="s">
        <v>430</v>
      </c>
      <c r="J348" s="24">
        <v>45702</v>
      </c>
      <c r="K348" s="24">
        <f>J348+14</f>
        <v>45716</v>
      </c>
      <c r="L348" s="23"/>
      <c r="M348" s="23"/>
      <c r="N348" s="24">
        <v>45904</v>
      </c>
      <c r="O348" s="24">
        <f t="shared" si="48"/>
        <v>45918</v>
      </c>
      <c r="P348" s="24"/>
      <c r="Q348" s="24"/>
    </row>
    <row r="349" spans="1:17">
      <c r="A349" s="23" t="s">
        <v>419</v>
      </c>
      <c r="B349" s="23" t="s">
        <v>432</v>
      </c>
      <c r="C349" s="23" t="s">
        <v>449</v>
      </c>
      <c r="D349" s="23">
        <v>4</v>
      </c>
      <c r="E349" s="23" t="s">
        <v>6</v>
      </c>
      <c r="F349" s="23" t="s">
        <v>187</v>
      </c>
      <c r="G349" s="23">
        <f t="shared" si="45"/>
        <v>8</v>
      </c>
      <c r="H349" s="23">
        <v>186594</v>
      </c>
      <c r="I349" s="29" t="s">
        <v>430</v>
      </c>
      <c r="J349" s="23"/>
      <c r="K349" s="24"/>
      <c r="L349" s="24">
        <v>45831</v>
      </c>
      <c r="M349" s="24">
        <f>L349+14</f>
        <v>45845</v>
      </c>
      <c r="N349" s="24">
        <v>45903</v>
      </c>
      <c r="O349" s="24">
        <f t="shared" si="48"/>
        <v>45917</v>
      </c>
      <c r="P349" s="24"/>
      <c r="Q349" s="24"/>
    </row>
    <row r="350" spans="1:17">
      <c r="A350" s="23" t="s">
        <v>419</v>
      </c>
      <c r="B350" s="23" t="s">
        <v>432</v>
      </c>
      <c r="C350" s="23" t="s">
        <v>449</v>
      </c>
      <c r="D350" s="23">
        <v>4</v>
      </c>
      <c r="E350" s="23" t="s">
        <v>6</v>
      </c>
      <c r="F350" s="23" t="s">
        <v>188</v>
      </c>
      <c r="G350" s="23">
        <f t="shared" si="45"/>
        <v>5</v>
      </c>
      <c r="H350" s="23">
        <v>240154</v>
      </c>
      <c r="I350" s="29" t="s">
        <v>430</v>
      </c>
      <c r="J350" s="23"/>
      <c r="K350" s="23"/>
      <c r="L350" s="24">
        <v>45835</v>
      </c>
      <c r="M350" s="24">
        <f>L350+14</f>
        <v>45849</v>
      </c>
      <c r="N350" s="24">
        <v>45901</v>
      </c>
      <c r="O350" s="24">
        <f t="shared" si="48"/>
        <v>45915</v>
      </c>
      <c r="P350" s="24"/>
      <c r="Q350" s="24"/>
    </row>
    <row r="351" spans="1:17">
      <c r="A351" s="23" t="s">
        <v>419</v>
      </c>
      <c r="B351" s="23" t="s">
        <v>432</v>
      </c>
      <c r="C351" s="23" t="s">
        <v>449</v>
      </c>
      <c r="D351" s="23">
        <v>4</v>
      </c>
      <c r="E351" s="23" t="s">
        <v>6</v>
      </c>
      <c r="F351" s="23" t="s">
        <v>103</v>
      </c>
      <c r="G351" s="23">
        <f t="shared" si="45"/>
        <v>4</v>
      </c>
      <c r="H351" s="23">
        <v>251444</v>
      </c>
      <c r="I351" s="29" t="s">
        <v>430</v>
      </c>
      <c r="J351" s="23"/>
      <c r="K351" s="23"/>
      <c r="L351" s="24">
        <v>45828</v>
      </c>
      <c r="M351" s="24">
        <f>L351+14</f>
        <v>45842</v>
      </c>
      <c r="N351" s="24">
        <v>45895</v>
      </c>
      <c r="O351" s="24">
        <f t="shared" si="48"/>
        <v>45909</v>
      </c>
      <c r="P351" s="24"/>
      <c r="Q351" s="24"/>
    </row>
    <row r="352" spans="1:17">
      <c r="A352" s="23" t="s">
        <v>419</v>
      </c>
      <c r="B352" s="23" t="s">
        <v>432</v>
      </c>
      <c r="C352" s="23" t="s">
        <v>449</v>
      </c>
      <c r="D352" s="23">
        <v>4</v>
      </c>
      <c r="E352" s="23" t="s">
        <v>6</v>
      </c>
      <c r="F352" s="23" t="s">
        <v>104</v>
      </c>
      <c r="G352" s="23">
        <f t="shared" si="45"/>
        <v>4</v>
      </c>
      <c r="H352" s="23">
        <v>251446</v>
      </c>
      <c r="I352" s="29" t="s">
        <v>430</v>
      </c>
      <c r="J352" s="23"/>
      <c r="K352" s="23"/>
      <c r="L352" s="24">
        <v>45833</v>
      </c>
      <c r="M352" s="24">
        <f>L352+14</f>
        <v>45847</v>
      </c>
      <c r="N352" s="24">
        <v>45896</v>
      </c>
      <c r="O352" s="24">
        <f t="shared" si="48"/>
        <v>45910</v>
      </c>
      <c r="P352" s="24"/>
      <c r="Q352" s="24"/>
    </row>
    <row r="353" spans="1:17">
      <c r="A353" s="23" t="s">
        <v>419</v>
      </c>
      <c r="B353" s="23" t="s">
        <v>432</v>
      </c>
      <c r="C353" s="23" t="s">
        <v>449</v>
      </c>
      <c r="D353" s="23">
        <v>4</v>
      </c>
      <c r="E353" s="23" t="s">
        <v>6</v>
      </c>
      <c r="F353" s="23" t="s">
        <v>105</v>
      </c>
      <c r="G353" s="23">
        <f t="shared" si="45"/>
        <v>4</v>
      </c>
      <c r="H353" s="23">
        <v>251443</v>
      </c>
      <c r="I353" s="29" t="s">
        <v>430</v>
      </c>
      <c r="J353" s="23"/>
      <c r="K353" s="23"/>
      <c r="L353" s="24">
        <v>45834</v>
      </c>
      <c r="M353" s="24">
        <f>L353+14</f>
        <v>45848</v>
      </c>
      <c r="N353" s="24">
        <v>45902</v>
      </c>
      <c r="O353" s="24">
        <f t="shared" si="48"/>
        <v>45916</v>
      </c>
      <c r="P353" s="24"/>
      <c r="Q353" s="24"/>
    </row>
    <row r="354" spans="1:17">
      <c r="A354" s="23" t="s">
        <v>419</v>
      </c>
      <c r="B354" s="23" t="s">
        <v>432</v>
      </c>
      <c r="C354" s="23" t="s">
        <v>449</v>
      </c>
      <c r="D354" s="23">
        <v>5</v>
      </c>
      <c r="E354" s="23" t="s">
        <v>6</v>
      </c>
      <c r="F354" s="23" t="s">
        <v>207</v>
      </c>
      <c r="G354" s="23">
        <f t="shared" si="45"/>
        <v>4</v>
      </c>
      <c r="H354" s="23">
        <v>201707</v>
      </c>
      <c r="I354" s="29" t="s">
        <v>430</v>
      </c>
      <c r="J354" s="24">
        <v>45698</v>
      </c>
      <c r="K354" s="24">
        <f>J354+14</f>
        <v>45712</v>
      </c>
      <c r="L354" s="23"/>
      <c r="M354" s="23"/>
      <c r="N354" s="24">
        <v>45903</v>
      </c>
      <c r="O354" s="24">
        <f t="shared" si="48"/>
        <v>45917</v>
      </c>
      <c r="P354" s="24"/>
      <c r="Q354" s="24"/>
    </row>
    <row r="355" spans="1:17">
      <c r="A355" s="23" t="s">
        <v>419</v>
      </c>
      <c r="B355" s="23" t="s">
        <v>432</v>
      </c>
      <c r="C355" s="23" t="s">
        <v>449</v>
      </c>
      <c r="D355" s="23">
        <v>5</v>
      </c>
      <c r="E355" s="23" t="s">
        <v>6</v>
      </c>
      <c r="F355" s="23" t="s">
        <v>192</v>
      </c>
      <c r="G355" s="23">
        <f t="shared" si="45"/>
        <v>7</v>
      </c>
      <c r="H355" s="23">
        <v>60987</v>
      </c>
      <c r="I355" s="29" t="s">
        <v>430</v>
      </c>
      <c r="J355" s="24">
        <v>45694</v>
      </c>
      <c r="K355" s="24">
        <f>J355+14</f>
        <v>45708</v>
      </c>
      <c r="L355" s="23"/>
      <c r="M355" s="23"/>
      <c r="N355" s="24">
        <v>45894</v>
      </c>
      <c r="O355" s="24">
        <f t="shared" si="48"/>
        <v>45908</v>
      </c>
      <c r="P355" s="24"/>
      <c r="Q355" s="24"/>
    </row>
    <row r="356" spans="1:17">
      <c r="A356" s="23" t="s">
        <v>419</v>
      </c>
      <c r="B356" s="23" t="s">
        <v>432</v>
      </c>
      <c r="C356" s="23" t="s">
        <v>449</v>
      </c>
      <c r="D356" s="23">
        <v>5</v>
      </c>
      <c r="E356" s="23" t="s">
        <v>6</v>
      </c>
      <c r="F356" s="23" t="s">
        <v>108</v>
      </c>
      <c r="G356" s="23">
        <f t="shared" si="45"/>
        <v>4</v>
      </c>
      <c r="H356" s="23">
        <v>251449</v>
      </c>
      <c r="I356" s="29" t="s">
        <v>430</v>
      </c>
      <c r="J356" s="24">
        <v>45701</v>
      </c>
      <c r="K356" s="24">
        <f>J356+14</f>
        <v>45715</v>
      </c>
      <c r="L356" s="23"/>
      <c r="M356" s="23"/>
      <c r="N356" s="24">
        <v>45901</v>
      </c>
      <c r="O356" s="24">
        <f t="shared" si="48"/>
        <v>45915</v>
      </c>
      <c r="P356" s="24"/>
      <c r="Q356" s="24"/>
    </row>
    <row r="357" spans="1:17">
      <c r="A357" s="23" t="s">
        <v>419</v>
      </c>
      <c r="B357" s="23" t="s">
        <v>432</v>
      </c>
      <c r="C357" s="23" t="s">
        <v>449</v>
      </c>
      <c r="D357" s="23">
        <v>5</v>
      </c>
      <c r="E357" s="23" t="s">
        <v>6</v>
      </c>
      <c r="F357" s="23" t="s">
        <v>90</v>
      </c>
      <c r="G357" s="23">
        <f t="shared" si="45"/>
        <v>4</v>
      </c>
      <c r="H357" s="23">
        <v>215229</v>
      </c>
      <c r="I357" s="29" t="s">
        <v>431</v>
      </c>
      <c r="J357" s="24"/>
      <c r="K357" s="24"/>
      <c r="L357" s="23"/>
      <c r="M357" s="23"/>
      <c r="N357" s="24">
        <v>45902</v>
      </c>
      <c r="O357" s="24">
        <f t="shared" si="48"/>
        <v>45916</v>
      </c>
      <c r="P357" s="24"/>
      <c r="Q357" s="24"/>
    </row>
    <row r="358" spans="1:17">
      <c r="A358" s="23" t="s">
        <v>419</v>
      </c>
      <c r="B358" s="23" t="s">
        <v>432</v>
      </c>
      <c r="C358" s="23" t="s">
        <v>449</v>
      </c>
      <c r="D358" s="23">
        <v>5</v>
      </c>
      <c r="E358" s="23" t="s">
        <v>6</v>
      </c>
      <c r="F358" s="23" t="s">
        <v>109</v>
      </c>
      <c r="G358" s="23">
        <f t="shared" si="45"/>
        <v>5</v>
      </c>
      <c r="H358" s="23">
        <v>267518</v>
      </c>
      <c r="I358" s="29" t="s">
        <v>430</v>
      </c>
      <c r="J358" s="24">
        <v>45693</v>
      </c>
      <c r="K358" s="24">
        <f>J358+14</f>
        <v>45707</v>
      </c>
      <c r="L358" s="23"/>
      <c r="M358" s="24">
        <v>45834</v>
      </c>
      <c r="N358" s="24">
        <v>45896</v>
      </c>
      <c r="O358" s="24"/>
      <c r="P358" s="24"/>
      <c r="Q358" s="24"/>
    </row>
    <row r="359" spans="1:17">
      <c r="A359" s="23" t="s">
        <v>419</v>
      </c>
      <c r="B359" s="23" t="s">
        <v>432</v>
      </c>
      <c r="C359" s="23" t="s">
        <v>449</v>
      </c>
      <c r="D359" s="23">
        <v>5</v>
      </c>
      <c r="E359" s="23" t="s">
        <v>6</v>
      </c>
      <c r="F359" s="23" t="s">
        <v>211</v>
      </c>
      <c r="G359" s="23">
        <f t="shared" si="45"/>
        <v>4</v>
      </c>
      <c r="H359" s="23">
        <v>201624</v>
      </c>
      <c r="I359" s="29" t="s">
        <v>431</v>
      </c>
      <c r="J359" s="23"/>
      <c r="K359" s="23"/>
      <c r="L359" s="23"/>
      <c r="M359" s="23"/>
      <c r="N359" s="24">
        <v>45894</v>
      </c>
      <c r="O359" s="24">
        <f t="shared" ref="O359:O364" si="49">N359+14</f>
        <v>45908</v>
      </c>
      <c r="P359" s="24"/>
      <c r="Q359" s="24"/>
    </row>
    <row r="360" spans="1:17">
      <c r="A360" s="23" t="s">
        <v>419</v>
      </c>
      <c r="B360" s="23" t="s">
        <v>432</v>
      </c>
      <c r="C360" s="23" t="s">
        <v>449</v>
      </c>
      <c r="D360" s="23">
        <v>6</v>
      </c>
      <c r="E360" s="23" t="s">
        <v>6</v>
      </c>
      <c r="F360" s="23" t="s">
        <v>118</v>
      </c>
      <c r="G360" s="23">
        <f t="shared" si="45"/>
        <v>5</v>
      </c>
      <c r="H360" s="23">
        <v>251451</v>
      </c>
      <c r="I360" s="29" t="s">
        <v>430</v>
      </c>
      <c r="J360" s="23"/>
      <c r="K360" s="24"/>
      <c r="L360" s="24">
        <v>45826</v>
      </c>
      <c r="M360" s="24">
        <f>L360+14</f>
        <v>45840</v>
      </c>
      <c r="N360" s="24">
        <v>45897</v>
      </c>
      <c r="O360" s="24">
        <f t="shared" si="49"/>
        <v>45911</v>
      </c>
      <c r="P360" s="24"/>
      <c r="Q360" s="24"/>
    </row>
    <row r="361" spans="1:17" s="16" customFormat="1">
      <c r="A361" s="23" t="s">
        <v>419</v>
      </c>
      <c r="B361" s="23" t="s">
        <v>432</v>
      </c>
      <c r="C361" s="23" t="s">
        <v>449</v>
      </c>
      <c r="D361" s="23">
        <v>6</v>
      </c>
      <c r="E361" s="23" t="s">
        <v>6</v>
      </c>
      <c r="F361" s="23" t="s">
        <v>198</v>
      </c>
      <c r="G361" s="23">
        <f t="shared" si="45"/>
        <v>6</v>
      </c>
      <c r="H361" s="23">
        <v>147957</v>
      </c>
      <c r="I361" s="29" t="s">
        <v>430</v>
      </c>
      <c r="J361" s="23"/>
      <c r="K361" s="23"/>
      <c r="L361" s="24">
        <v>45832</v>
      </c>
      <c r="M361" s="24">
        <f>L361+14</f>
        <v>45846</v>
      </c>
      <c r="N361" s="24">
        <v>45897</v>
      </c>
      <c r="O361" s="24">
        <f t="shared" si="49"/>
        <v>45911</v>
      </c>
      <c r="P361" s="24"/>
      <c r="Q361" s="24"/>
    </row>
    <row r="362" spans="1:17">
      <c r="A362" s="23" t="s">
        <v>419</v>
      </c>
      <c r="B362" s="23" t="s">
        <v>432</v>
      </c>
      <c r="C362" s="23" t="s">
        <v>449</v>
      </c>
      <c r="D362" s="23">
        <v>6</v>
      </c>
      <c r="E362" s="23" t="s">
        <v>6</v>
      </c>
      <c r="F362" s="23" t="s">
        <v>204</v>
      </c>
      <c r="G362" s="23">
        <f t="shared" si="45"/>
        <v>7</v>
      </c>
      <c r="H362" s="23">
        <v>201629</v>
      </c>
      <c r="I362" s="29" t="s">
        <v>431</v>
      </c>
      <c r="J362" s="23"/>
      <c r="K362" s="23"/>
      <c r="L362" s="24"/>
      <c r="M362" s="24"/>
      <c r="N362" s="24">
        <v>45901</v>
      </c>
      <c r="O362" s="24">
        <f t="shared" si="49"/>
        <v>45915</v>
      </c>
      <c r="P362" s="24"/>
      <c r="Q362" s="24"/>
    </row>
    <row r="363" spans="1:17">
      <c r="A363" s="23" t="s">
        <v>419</v>
      </c>
      <c r="B363" s="23" t="s">
        <v>432</v>
      </c>
      <c r="C363" s="23" t="s">
        <v>449</v>
      </c>
      <c r="D363" s="23">
        <v>6</v>
      </c>
      <c r="E363" s="23" t="s">
        <v>6</v>
      </c>
      <c r="F363" s="23" t="s">
        <v>122</v>
      </c>
      <c r="G363" s="23">
        <f t="shared" si="45"/>
        <v>4</v>
      </c>
      <c r="H363" s="23">
        <v>251452</v>
      </c>
      <c r="I363" s="29" t="s">
        <v>430</v>
      </c>
      <c r="J363" s="23"/>
      <c r="K363" s="23"/>
      <c r="L363" s="24">
        <v>45825</v>
      </c>
      <c r="M363" s="24">
        <f>L363+14</f>
        <v>45839</v>
      </c>
      <c r="N363" s="24">
        <v>45904</v>
      </c>
      <c r="O363" s="24">
        <f t="shared" si="49"/>
        <v>45918</v>
      </c>
      <c r="P363" s="24"/>
      <c r="Q363" s="24"/>
    </row>
    <row r="364" spans="1:17">
      <c r="A364" s="23" t="s">
        <v>419</v>
      </c>
      <c r="B364" s="23" t="s">
        <v>432</v>
      </c>
      <c r="C364" s="23" t="s">
        <v>449</v>
      </c>
      <c r="D364" s="23">
        <v>6</v>
      </c>
      <c r="E364" s="23" t="s">
        <v>6</v>
      </c>
      <c r="F364" s="23" t="s">
        <v>200</v>
      </c>
      <c r="G364" s="23">
        <f t="shared" si="45"/>
        <v>7</v>
      </c>
      <c r="H364" s="23">
        <v>201635</v>
      </c>
      <c r="I364" s="29" t="s">
        <v>430</v>
      </c>
      <c r="J364" s="23"/>
      <c r="K364" s="23"/>
      <c r="L364" s="24">
        <v>45834</v>
      </c>
      <c r="M364" s="24">
        <f>L364+14</f>
        <v>45848</v>
      </c>
      <c r="N364" s="24">
        <v>45895</v>
      </c>
      <c r="O364" s="24">
        <f t="shared" si="49"/>
        <v>45909</v>
      </c>
      <c r="P364" s="24"/>
      <c r="Q364" s="24"/>
    </row>
    <row r="365" spans="1:17">
      <c r="A365" s="23" t="s">
        <v>419</v>
      </c>
      <c r="B365" s="23" t="s">
        <v>432</v>
      </c>
      <c r="C365" s="23" t="s">
        <v>450</v>
      </c>
      <c r="D365" s="23">
        <v>1</v>
      </c>
      <c r="E365" s="23" t="s">
        <v>6</v>
      </c>
      <c r="F365" s="23" t="s">
        <v>177</v>
      </c>
      <c r="G365" s="23">
        <f t="shared" si="45"/>
        <v>5</v>
      </c>
      <c r="H365" s="23">
        <v>240158</v>
      </c>
      <c r="I365" s="29" t="s">
        <v>431</v>
      </c>
      <c r="J365" s="23"/>
      <c r="K365" s="24">
        <v>45709</v>
      </c>
      <c r="L365" s="23"/>
      <c r="M365" s="23"/>
      <c r="N365" s="24">
        <v>45894</v>
      </c>
      <c r="O365" s="24"/>
      <c r="P365" s="24"/>
      <c r="Q365" s="24"/>
    </row>
    <row r="366" spans="1:17" s="16" customFormat="1">
      <c r="A366" s="23" t="s">
        <v>419</v>
      </c>
      <c r="B366" s="23" t="s">
        <v>432</v>
      </c>
      <c r="C366" s="23" t="s">
        <v>450</v>
      </c>
      <c r="D366" s="23">
        <v>1</v>
      </c>
      <c r="E366" s="23" t="s">
        <v>6</v>
      </c>
      <c r="F366" s="23" t="s">
        <v>178</v>
      </c>
      <c r="G366" s="23">
        <f t="shared" si="45"/>
        <v>5</v>
      </c>
      <c r="H366" s="23">
        <v>240155</v>
      </c>
      <c r="I366" s="29" t="s">
        <v>430</v>
      </c>
      <c r="J366" s="24">
        <v>45701</v>
      </c>
      <c r="K366" s="24">
        <f>J366+14</f>
        <v>45715</v>
      </c>
      <c r="L366" s="23"/>
      <c r="M366" s="23"/>
      <c r="N366" s="24">
        <v>45896</v>
      </c>
      <c r="O366" s="24">
        <f t="shared" ref="O366:O386" si="50">N366+14</f>
        <v>45910</v>
      </c>
      <c r="P366" s="24"/>
      <c r="Q366" s="24"/>
    </row>
    <row r="367" spans="1:17">
      <c r="A367" s="23" t="s">
        <v>419</v>
      </c>
      <c r="B367" s="23" t="s">
        <v>432</v>
      </c>
      <c r="C367" s="23" t="s">
        <v>450</v>
      </c>
      <c r="D367" s="23">
        <v>1</v>
      </c>
      <c r="E367" s="23" t="s">
        <v>6</v>
      </c>
      <c r="F367" s="23" t="s">
        <v>88</v>
      </c>
      <c r="G367" s="23">
        <f t="shared" si="45"/>
        <v>5</v>
      </c>
      <c r="H367" s="23">
        <v>251426</v>
      </c>
      <c r="I367" s="29" t="s">
        <v>430</v>
      </c>
      <c r="J367" s="24">
        <v>45702</v>
      </c>
      <c r="K367" s="24">
        <f>J367+14</f>
        <v>45716</v>
      </c>
      <c r="L367" s="23"/>
      <c r="M367" s="23"/>
      <c r="N367" s="24">
        <v>45901</v>
      </c>
      <c r="O367" s="24">
        <f t="shared" si="50"/>
        <v>45915</v>
      </c>
      <c r="P367" s="24"/>
      <c r="Q367" s="24"/>
    </row>
    <row r="368" spans="1:17" s="16" customFormat="1">
      <c r="A368" s="23" t="s">
        <v>419</v>
      </c>
      <c r="B368" s="23" t="s">
        <v>432</v>
      </c>
      <c r="C368" s="23" t="s">
        <v>450</v>
      </c>
      <c r="D368" s="23">
        <v>1</v>
      </c>
      <c r="E368" s="23" t="s">
        <v>6</v>
      </c>
      <c r="F368" s="23" t="s">
        <v>91</v>
      </c>
      <c r="G368" s="23">
        <f t="shared" si="45"/>
        <v>4</v>
      </c>
      <c r="H368" s="23">
        <v>159411</v>
      </c>
      <c r="I368" s="29" t="s">
        <v>430</v>
      </c>
      <c r="J368" s="24">
        <v>45691</v>
      </c>
      <c r="K368" s="24">
        <f>J368+14</f>
        <v>45705</v>
      </c>
      <c r="L368" s="23"/>
      <c r="M368" s="23"/>
      <c r="N368" s="24">
        <v>45894</v>
      </c>
      <c r="O368" s="24">
        <f t="shared" si="50"/>
        <v>45908</v>
      </c>
      <c r="P368" s="24"/>
      <c r="Q368" s="24"/>
    </row>
    <row r="369" spans="1:17">
      <c r="A369" s="23" t="s">
        <v>419</v>
      </c>
      <c r="B369" s="23" t="s">
        <v>432</v>
      </c>
      <c r="C369" s="23" t="s">
        <v>450</v>
      </c>
      <c r="D369" s="23">
        <v>1</v>
      </c>
      <c r="E369" s="23" t="s">
        <v>6</v>
      </c>
      <c r="F369" s="23" t="s">
        <v>179</v>
      </c>
      <c r="G369" s="23">
        <f t="shared" si="45"/>
        <v>5</v>
      </c>
      <c r="H369" s="23">
        <v>240185</v>
      </c>
      <c r="I369" s="29" t="s">
        <v>430</v>
      </c>
      <c r="J369" s="24">
        <v>45692</v>
      </c>
      <c r="K369" s="24">
        <f>J369+14</f>
        <v>45706</v>
      </c>
      <c r="L369" s="23"/>
      <c r="M369" s="23"/>
      <c r="N369" s="24">
        <v>45898</v>
      </c>
      <c r="O369" s="24">
        <f t="shared" si="50"/>
        <v>45912</v>
      </c>
      <c r="P369" s="24"/>
      <c r="Q369" s="24"/>
    </row>
    <row r="370" spans="1:17">
      <c r="A370" s="23" t="s">
        <v>419</v>
      </c>
      <c r="B370" s="23" t="s">
        <v>432</v>
      </c>
      <c r="C370" s="23" t="s">
        <v>450</v>
      </c>
      <c r="D370" s="23">
        <v>2</v>
      </c>
      <c r="E370" s="23" t="s">
        <v>6</v>
      </c>
      <c r="F370" s="23" t="s">
        <v>180</v>
      </c>
      <c r="G370" s="23">
        <f t="shared" si="45"/>
        <v>5</v>
      </c>
      <c r="H370" s="23">
        <v>240159</v>
      </c>
      <c r="I370" s="29" t="s">
        <v>430</v>
      </c>
      <c r="J370" s="23"/>
      <c r="K370" s="23"/>
      <c r="L370" s="24">
        <v>45831</v>
      </c>
      <c r="M370" s="24">
        <f>L370+14</f>
        <v>45845</v>
      </c>
      <c r="N370" s="24">
        <v>45903</v>
      </c>
      <c r="O370" s="24">
        <f t="shared" si="50"/>
        <v>45917</v>
      </c>
      <c r="P370" s="24"/>
      <c r="Q370" s="24"/>
    </row>
    <row r="371" spans="1:17">
      <c r="A371" s="23" t="s">
        <v>419</v>
      </c>
      <c r="B371" s="23" t="s">
        <v>432</v>
      </c>
      <c r="C371" s="23" t="s">
        <v>450</v>
      </c>
      <c r="D371" s="23">
        <v>2</v>
      </c>
      <c r="E371" s="23" t="s">
        <v>6</v>
      </c>
      <c r="F371" s="23" t="s">
        <v>92</v>
      </c>
      <c r="G371" s="23">
        <f t="shared" si="45"/>
        <v>5</v>
      </c>
      <c r="H371" s="23">
        <v>251428</v>
      </c>
      <c r="I371" s="29" t="s">
        <v>430</v>
      </c>
      <c r="J371" s="23"/>
      <c r="K371" s="23"/>
      <c r="L371" s="24">
        <v>45834</v>
      </c>
      <c r="M371" s="24">
        <f>L371+14</f>
        <v>45848</v>
      </c>
      <c r="N371" s="24">
        <v>45895</v>
      </c>
      <c r="O371" s="24">
        <f t="shared" si="50"/>
        <v>45909</v>
      </c>
      <c r="P371" s="24"/>
      <c r="Q371" s="24"/>
    </row>
    <row r="372" spans="1:17">
      <c r="A372" s="23" t="s">
        <v>419</v>
      </c>
      <c r="B372" s="23" t="s">
        <v>432</v>
      </c>
      <c r="C372" s="23" t="s">
        <v>450</v>
      </c>
      <c r="D372" s="23">
        <v>2</v>
      </c>
      <c r="E372" s="23" t="s">
        <v>6</v>
      </c>
      <c r="F372" s="23" t="s">
        <v>182</v>
      </c>
      <c r="G372" s="23">
        <f t="shared" si="45"/>
        <v>5</v>
      </c>
      <c r="H372" s="23">
        <v>240156</v>
      </c>
      <c r="I372" s="29" t="s">
        <v>430</v>
      </c>
      <c r="J372" s="23"/>
      <c r="K372" s="23"/>
      <c r="L372" s="24">
        <v>45828</v>
      </c>
      <c r="M372" s="24">
        <f>L372+14</f>
        <v>45842</v>
      </c>
      <c r="N372" s="24">
        <v>45905</v>
      </c>
      <c r="O372" s="24">
        <f t="shared" si="50"/>
        <v>45919</v>
      </c>
      <c r="P372" s="24"/>
      <c r="Q372" s="24"/>
    </row>
    <row r="373" spans="1:17">
      <c r="A373" s="23" t="s">
        <v>419</v>
      </c>
      <c r="B373" s="23" t="s">
        <v>432</v>
      </c>
      <c r="C373" s="23" t="s">
        <v>450</v>
      </c>
      <c r="D373" s="23">
        <v>3</v>
      </c>
      <c r="E373" s="23" t="s">
        <v>6</v>
      </c>
      <c r="F373" s="23" t="s">
        <v>96</v>
      </c>
      <c r="G373" s="23">
        <f t="shared" si="45"/>
        <v>4</v>
      </c>
      <c r="H373" s="23">
        <v>159820</v>
      </c>
      <c r="I373" s="29" t="s">
        <v>430</v>
      </c>
      <c r="J373" s="24">
        <v>45694</v>
      </c>
      <c r="K373" s="24">
        <f>J373+14</f>
        <v>45708</v>
      </c>
      <c r="L373" s="23"/>
      <c r="M373" s="23"/>
      <c r="N373" s="24">
        <v>45894</v>
      </c>
      <c r="O373" s="24">
        <f t="shared" si="50"/>
        <v>45908</v>
      </c>
      <c r="P373" s="24"/>
      <c r="Q373" s="24"/>
    </row>
    <row r="374" spans="1:17">
      <c r="A374" s="23" t="s">
        <v>419</v>
      </c>
      <c r="B374" s="23" t="s">
        <v>432</v>
      </c>
      <c r="C374" s="23" t="s">
        <v>450</v>
      </c>
      <c r="D374" s="23">
        <v>3</v>
      </c>
      <c r="E374" s="23" t="s">
        <v>6</v>
      </c>
      <c r="F374" s="23" t="s">
        <v>210</v>
      </c>
      <c r="G374" s="23">
        <f t="shared" si="45"/>
        <v>3</v>
      </c>
      <c r="H374" s="23">
        <v>240160</v>
      </c>
      <c r="I374" s="29" t="s">
        <v>430</v>
      </c>
      <c r="J374" s="24">
        <v>45699</v>
      </c>
      <c r="K374" s="24">
        <f>J374+14</f>
        <v>45713</v>
      </c>
      <c r="L374" s="23"/>
      <c r="M374" s="23"/>
      <c r="N374" s="24">
        <v>45898</v>
      </c>
      <c r="O374" s="24">
        <f t="shared" si="50"/>
        <v>45912</v>
      </c>
      <c r="P374" s="24"/>
      <c r="Q374" s="24"/>
    </row>
    <row r="375" spans="1:17">
      <c r="A375" s="23" t="s">
        <v>419</v>
      </c>
      <c r="B375" s="23" t="s">
        <v>432</v>
      </c>
      <c r="C375" s="23" t="s">
        <v>450</v>
      </c>
      <c r="D375" s="23">
        <v>3</v>
      </c>
      <c r="E375" s="23" t="s">
        <v>6</v>
      </c>
      <c r="F375" s="23" t="s">
        <v>208</v>
      </c>
      <c r="G375" s="23">
        <f t="shared" si="45"/>
        <v>4</v>
      </c>
      <c r="H375" s="23">
        <v>186642</v>
      </c>
      <c r="I375" s="29" t="s">
        <v>430</v>
      </c>
      <c r="J375" s="24">
        <v>45692</v>
      </c>
      <c r="K375" s="24">
        <f>J375+14</f>
        <v>45706</v>
      </c>
      <c r="L375" s="23"/>
      <c r="M375" s="23"/>
      <c r="N375" s="24">
        <v>45905</v>
      </c>
      <c r="O375" s="24">
        <f t="shared" si="50"/>
        <v>45919</v>
      </c>
      <c r="P375" s="24"/>
      <c r="Q375" s="24"/>
    </row>
    <row r="376" spans="1:17">
      <c r="A376" s="23" t="s">
        <v>419</v>
      </c>
      <c r="B376" s="23" t="s">
        <v>432</v>
      </c>
      <c r="C376" s="23" t="s">
        <v>450</v>
      </c>
      <c r="D376" s="23">
        <v>3</v>
      </c>
      <c r="E376" s="23" t="s">
        <v>6</v>
      </c>
      <c r="F376" s="23" t="s">
        <v>99</v>
      </c>
      <c r="G376" s="23">
        <f t="shared" si="45"/>
        <v>4</v>
      </c>
      <c r="H376" s="23">
        <v>251438</v>
      </c>
      <c r="I376" s="29" t="s">
        <v>430</v>
      </c>
      <c r="J376" s="24">
        <v>45701</v>
      </c>
      <c r="K376" s="24">
        <f>J376+14</f>
        <v>45715</v>
      </c>
      <c r="L376" s="23"/>
      <c r="M376" s="23"/>
      <c r="N376" s="24">
        <v>45903</v>
      </c>
      <c r="O376" s="24">
        <f t="shared" si="50"/>
        <v>45917</v>
      </c>
      <c r="P376" s="24"/>
      <c r="Q376" s="24"/>
    </row>
    <row r="377" spans="1:17">
      <c r="A377" s="23" t="s">
        <v>419</v>
      </c>
      <c r="B377" s="23" t="s">
        <v>432</v>
      </c>
      <c r="C377" s="23" t="s">
        <v>450</v>
      </c>
      <c r="D377" s="23">
        <v>3</v>
      </c>
      <c r="E377" s="23" t="s">
        <v>6</v>
      </c>
      <c r="F377" s="23" t="s">
        <v>100</v>
      </c>
      <c r="G377" s="23">
        <f t="shared" si="45"/>
        <v>5</v>
      </c>
      <c r="H377" s="23">
        <v>251436</v>
      </c>
      <c r="I377" s="29" t="s">
        <v>430</v>
      </c>
      <c r="J377" s="24">
        <v>45702</v>
      </c>
      <c r="K377" s="24">
        <f>J377+14</f>
        <v>45716</v>
      </c>
      <c r="L377" s="23"/>
      <c r="M377" s="23"/>
      <c r="N377" s="24">
        <v>45904</v>
      </c>
      <c r="O377" s="24">
        <f t="shared" si="50"/>
        <v>45918</v>
      </c>
      <c r="P377" s="24"/>
      <c r="Q377" s="24"/>
    </row>
    <row r="378" spans="1:17">
      <c r="A378" s="23" t="s">
        <v>419</v>
      </c>
      <c r="B378" s="23" t="s">
        <v>432</v>
      </c>
      <c r="C378" s="23" t="s">
        <v>450</v>
      </c>
      <c r="D378" s="23">
        <v>4</v>
      </c>
      <c r="E378" s="23" t="s">
        <v>6</v>
      </c>
      <c r="F378" s="23" t="s">
        <v>181</v>
      </c>
      <c r="G378" s="23">
        <f t="shared" si="45"/>
        <v>4</v>
      </c>
      <c r="H378" s="23">
        <v>111939</v>
      </c>
      <c r="I378" s="29" t="s">
        <v>430</v>
      </c>
      <c r="J378" s="23"/>
      <c r="K378" s="23"/>
      <c r="L378" s="24">
        <v>45835</v>
      </c>
      <c r="M378" s="24">
        <f>L378+14</f>
        <v>45849</v>
      </c>
      <c r="N378" s="24">
        <v>45902</v>
      </c>
      <c r="O378" s="24">
        <f t="shared" si="50"/>
        <v>45916</v>
      </c>
      <c r="P378" s="24"/>
      <c r="Q378" s="24"/>
    </row>
    <row r="379" spans="1:17">
      <c r="A379" s="23" t="s">
        <v>419</v>
      </c>
      <c r="B379" s="23" t="s">
        <v>432</v>
      </c>
      <c r="C379" s="23" t="s">
        <v>450</v>
      </c>
      <c r="D379" s="23">
        <v>4</v>
      </c>
      <c r="E379" s="23" t="s">
        <v>6</v>
      </c>
      <c r="F379" s="23" t="s">
        <v>103</v>
      </c>
      <c r="G379" s="23">
        <f t="shared" si="45"/>
        <v>4</v>
      </c>
      <c r="H379" s="23">
        <v>251444</v>
      </c>
      <c r="I379" s="29" t="s">
        <v>430</v>
      </c>
      <c r="J379" s="23"/>
      <c r="K379" s="23"/>
      <c r="L379" s="24">
        <v>45828</v>
      </c>
      <c r="M379" s="24">
        <f>L379+14</f>
        <v>45842</v>
      </c>
      <c r="N379" s="24">
        <v>45895</v>
      </c>
      <c r="O379" s="24">
        <f t="shared" si="50"/>
        <v>45909</v>
      </c>
      <c r="P379" s="24"/>
      <c r="Q379" s="24"/>
    </row>
    <row r="380" spans="1:17" s="16" customFormat="1">
      <c r="A380" s="23" t="s">
        <v>419</v>
      </c>
      <c r="B380" s="23" t="s">
        <v>432</v>
      </c>
      <c r="C380" s="23" t="s">
        <v>450</v>
      </c>
      <c r="D380" s="23">
        <v>4</v>
      </c>
      <c r="E380" s="23" t="s">
        <v>6</v>
      </c>
      <c r="F380" s="23" t="s">
        <v>104</v>
      </c>
      <c r="G380" s="23">
        <f t="shared" si="45"/>
        <v>4</v>
      </c>
      <c r="H380" s="23">
        <v>251446</v>
      </c>
      <c r="I380" s="29" t="s">
        <v>430</v>
      </c>
      <c r="J380" s="23"/>
      <c r="K380" s="23"/>
      <c r="L380" s="24">
        <v>45833</v>
      </c>
      <c r="M380" s="24">
        <f>L380+14</f>
        <v>45847</v>
      </c>
      <c r="N380" s="24">
        <v>45896</v>
      </c>
      <c r="O380" s="24">
        <f t="shared" si="50"/>
        <v>45910</v>
      </c>
      <c r="P380" s="24"/>
      <c r="Q380" s="24"/>
    </row>
    <row r="381" spans="1:17">
      <c r="A381" s="23" t="s">
        <v>419</v>
      </c>
      <c r="B381" s="23" t="s">
        <v>432</v>
      </c>
      <c r="C381" s="23" t="s">
        <v>450</v>
      </c>
      <c r="D381" s="23">
        <v>4</v>
      </c>
      <c r="E381" s="23" t="s">
        <v>6</v>
      </c>
      <c r="F381" s="23" t="s">
        <v>105</v>
      </c>
      <c r="G381" s="23">
        <f t="shared" si="45"/>
        <v>4</v>
      </c>
      <c r="H381" s="23">
        <v>251443</v>
      </c>
      <c r="I381" s="29" t="s">
        <v>430</v>
      </c>
      <c r="J381" s="23"/>
      <c r="K381" s="23"/>
      <c r="L381" s="24">
        <v>45834</v>
      </c>
      <c r="M381" s="24">
        <f>L381+14</f>
        <v>45848</v>
      </c>
      <c r="N381" s="24">
        <v>45902</v>
      </c>
      <c r="O381" s="24">
        <f t="shared" si="50"/>
        <v>45916</v>
      </c>
      <c r="P381" s="24"/>
      <c r="Q381" s="24"/>
    </row>
    <row r="382" spans="1:17">
      <c r="A382" s="23" t="s">
        <v>419</v>
      </c>
      <c r="B382" s="23" t="s">
        <v>432</v>
      </c>
      <c r="C382" s="23" t="s">
        <v>450</v>
      </c>
      <c r="D382" s="23">
        <v>4</v>
      </c>
      <c r="E382" s="23" t="s">
        <v>6</v>
      </c>
      <c r="F382" s="23" t="s">
        <v>191</v>
      </c>
      <c r="G382" s="23">
        <f t="shared" si="45"/>
        <v>5</v>
      </c>
      <c r="H382" s="23">
        <v>148613</v>
      </c>
      <c r="I382" s="29" t="s">
        <v>430</v>
      </c>
      <c r="J382" s="23"/>
      <c r="K382" s="23"/>
      <c r="L382" s="24">
        <v>45824</v>
      </c>
      <c r="M382" s="24">
        <f>L382+14</f>
        <v>45838</v>
      </c>
      <c r="N382" s="24">
        <v>45897</v>
      </c>
      <c r="O382" s="24">
        <f t="shared" si="50"/>
        <v>45911</v>
      </c>
      <c r="P382" s="24"/>
      <c r="Q382" s="24"/>
    </row>
    <row r="383" spans="1:17">
      <c r="A383" s="23" t="s">
        <v>419</v>
      </c>
      <c r="B383" s="23" t="s">
        <v>432</v>
      </c>
      <c r="C383" s="23" t="s">
        <v>450</v>
      </c>
      <c r="D383" s="23">
        <v>5</v>
      </c>
      <c r="E383" s="23" t="s">
        <v>6</v>
      </c>
      <c r="F383" s="23" t="s">
        <v>207</v>
      </c>
      <c r="G383" s="23">
        <f t="shared" si="45"/>
        <v>4</v>
      </c>
      <c r="H383" s="23">
        <v>201707</v>
      </c>
      <c r="I383" s="29" t="s">
        <v>430</v>
      </c>
      <c r="J383" s="24">
        <v>45698</v>
      </c>
      <c r="K383" s="24">
        <f>J383+14</f>
        <v>45712</v>
      </c>
      <c r="L383" s="23"/>
      <c r="M383" s="23"/>
      <c r="N383" s="24">
        <v>45903</v>
      </c>
      <c r="O383" s="24">
        <f t="shared" si="50"/>
        <v>45917</v>
      </c>
      <c r="P383" s="24"/>
      <c r="Q383" s="24"/>
    </row>
    <row r="384" spans="1:17">
      <c r="A384" s="23" t="s">
        <v>419</v>
      </c>
      <c r="B384" s="23" t="s">
        <v>432</v>
      </c>
      <c r="C384" s="23" t="s">
        <v>450</v>
      </c>
      <c r="D384" s="23">
        <v>5</v>
      </c>
      <c r="E384" s="23" t="s">
        <v>6</v>
      </c>
      <c r="F384" s="23" t="s">
        <v>192</v>
      </c>
      <c r="G384" s="23">
        <f t="shared" si="45"/>
        <v>7</v>
      </c>
      <c r="H384" s="23">
        <v>60987</v>
      </c>
      <c r="I384" s="29" t="s">
        <v>430</v>
      </c>
      <c r="J384" s="24">
        <v>45694</v>
      </c>
      <c r="K384" s="24">
        <f>J384+14</f>
        <v>45708</v>
      </c>
      <c r="L384" s="23"/>
      <c r="M384" s="23"/>
      <c r="N384" s="24">
        <v>45894</v>
      </c>
      <c r="O384" s="24">
        <f t="shared" si="50"/>
        <v>45908</v>
      </c>
      <c r="P384" s="24"/>
      <c r="Q384" s="24"/>
    </row>
    <row r="385" spans="1:17">
      <c r="A385" s="23" t="s">
        <v>419</v>
      </c>
      <c r="B385" s="23" t="s">
        <v>432</v>
      </c>
      <c r="C385" s="23" t="s">
        <v>450</v>
      </c>
      <c r="D385" s="23">
        <v>5</v>
      </c>
      <c r="E385" s="23" t="s">
        <v>6</v>
      </c>
      <c r="F385" s="23" t="s">
        <v>108</v>
      </c>
      <c r="G385" s="23">
        <f t="shared" si="45"/>
        <v>4</v>
      </c>
      <c r="H385" s="23">
        <v>251449</v>
      </c>
      <c r="I385" s="29" t="s">
        <v>430</v>
      </c>
      <c r="J385" s="24">
        <v>45701</v>
      </c>
      <c r="K385" s="24">
        <f>J385+14</f>
        <v>45715</v>
      </c>
      <c r="L385" s="23"/>
      <c r="M385" s="23"/>
      <c r="N385" s="24">
        <v>45901</v>
      </c>
      <c r="O385" s="24">
        <f t="shared" si="50"/>
        <v>45915</v>
      </c>
      <c r="P385" s="24"/>
      <c r="Q385" s="24"/>
    </row>
    <row r="386" spans="1:17">
      <c r="A386" s="23" t="s">
        <v>419</v>
      </c>
      <c r="B386" s="23" t="s">
        <v>432</v>
      </c>
      <c r="C386" s="23" t="s">
        <v>450</v>
      </c>
      <c r="D386" s="23">
        <v>5</v>
      </c>
      <c r="E386" s="23" t="s">
        <v>6</v>
      </c>
      <c r="F386" s="23" t="s">
        <v>90</v>
      </c>
      <c r="G386" s="23">
        <f t="shared" ref="G386:G449" si="51">COUNTIF(H:H,H386)</f>
        <v>4</v>
      </c>
      <c r="H386" s="23">
        <v>215229</v>
      </c>
      <c r="I386" s="29" t="s">
        <v>431</v>
      </c>
      <c r="J386" s="24"/>
      <c r="K386" s="24"/>
      <c r="L386" s="23"/>
      <c r="M386" s="23"/>
      <c r="N386" s="24">
        <v>45902</v>
      </c>
      <c r="O386" s="24">
        <f t="shared" si="50"/>
        <v>45916</v>
      </c>
      <c r="P386" s="24"/>
      <c r="Q386" s="24"/>
    </row>
    <row r="387" spans="1:17">
      <c r="A387" s="23" t="s">
        <v>419</v>
      </c>
      <c r="B387" s="23" t="s">
        <v>432</v>
      </c>
      <c r="C387" s="23" t="s">
        <v>450</v>
      </c>
      <c r="D387" s="23">
        <v>5</v>
      </c>
      <c r="E387" s="23" t="s">
        <v>6</v>
      </c>
      <c r="F387" s="23" t="s">
        <v>109</v>
      </c>
      <c r="G387" s="23">
        <f t="shared" si="51"/>
        <v>5</v>
      </c>
      <c r="H387" s="23">
        <v>267518</v>
      </c>
      <c r="I387" s="29" t="s">
        <v>430</v>
      </c>
      <c r="J387" s="24">
        <v>45693</v>
      </c>
      <c r="K387" s="24">
        <f>J387+14</f>
        <v>45707</v>
      </c>
      <c r="L387" s="23"/>
      <c r="M387" s="24">
        <v>45834</v>
      </c>
      <c r="N387" s="24">
        <v>45896</v>
      </c>
      <c r="O387" s="24"/>
      <c r="P387" s="24"/>
      <c r="Q387" s="24"/>
    </row>
    <row r="388" spans="1:17">
      <c r="A388" s="23" t="s">
        <v>419</v>
      </c>
      <c r="B388" s="23" t="s">
        <v>432</v>
      </c>
      <c r="C388" s="23" t="s">
        <v>450</v>
      </c>
      <c r="D388" s="23">
        <v>5</v>
      </c>
      <c r="E388" s="23" t="s">
        <v>6</v>
      </c>
      <c r="F388" s="23" t="s">
        <v>211</v>
      </c>
      <c r="G388" s="23">
        <f t="shared" si="51"/>
        <v>4</v>
      </c>
      <c r="H388" s="23">
        <v>201624</v>
      </c>
      <c r="I388" s="29" t="s">
        <v>431</v>
      </c>
      <c r="J388" s="23"/>
      <c r="K388" s="23"/>
      <c r="L388" s="23"/>
      <c r="M388" s="23"/>
      <c r="N388" s="24">
        <v>45894</v>
      </c>
      <c r="O388" s="24">
        <f t="shared" ref="O388:O393" si="52">N388+14</f>
        <v>45908</v>
      </c>
      <c r="P388" s="24"/>
      <c r="Q388" s="24"/>
    </row>
    <row r="389" spans="1:17">
      <c r="A389" s="23" t="s">
        <v>419</v>
      </c>
      <c r="B389" s="23" t="s">
        <v>432</v>
      </c>
      <c r="C389" s="23" t="s">
        <v>450</v>
      </c>
      <c r="D389" s="23">
        <v>6</v>
      </c>
      <c r="E389" s="23" t="s">
        <v>6</v>
      </c>
      <c r="F389" s="23" t="s">
        <v>187</v>
      </c>
      <c r="G389" s="23">
        <f t="shared" si="51"/>
        <v>8</v>
      </c>
      <c r="H389" s="23">
        <v>186594</v>
      </c>
      <c r="I389" s="29" t="s">
        <v>430</v>
      </c>
      <c r="J389" s="23"/>
      <c r="K389" s="24"/>
      <c r="L389" s="24">
        <v>45831</v>
      </c>
      <c r="M389" s="24">
        <f>L389+14</f>
        <v>45845</v>
      </c>
      <c r="N389" s="24">
        <v>45903</v>
      </c>
      <c r="O389" s="24">
        <f t="shared" si="52"/>
        <v>45917</v>
      </c>
      <c r="P389" s="24"/>
      <c r="Q389" s="24"/>
    </row>
    <row r="390" spans="1:17">
      <c r="A390" s="23" t="s">
        <v>419</v>
      </c>
      <c r="B390" s="23" t="s">
        <v>432</v>
      </c>
      <c r="C390" s="23" t="s">
        <v>450</v>
      </c>
      <c r="D390" s="23">
        <v>6</v>
      </c>
      <c r="E390" s="23" t="s">
        <v>6</v>
      </c>
      <c r="F390" s="23" t="s">
        <v>118</v>
      </c>
      <c r="G390" s="23">
        <f t="shared" si="51"/>
        <v>5</v>
      </c>
      <c r="H390" s="23">
        <v>251451</v>
      </c>
      <c r="I390" s="29" t="s">
        <v>430</v>
      </c>
      <c r="J390" s="23"/>
      <c r="K390" s="24"/>
      <c r="L390" s="24">
        <v>45826</v>
      </c>
      <c r="M390" s="24">
        <f>L390+14</f>
        <v>45840</v>
      </c>
      <c r="N390" s="24">
        <v>45897</v>
      </c>
      <c r="O390" s="24">
        <f t="shared" si="52"/>
        <v>45911</v>
      </c>
      <c r="P390" s="24"/>
      <c r="Q390" s="24"/>
    </row>
    <row r="391" spans="1:17">
      <c r="A391" s="23" t="s">
        <v>419</v>
      </c>
      <c r="B391" s="23" t="s">
        <v>432</v>
      </c>
      <c r="C391" s="23" t="s">
        <v>450</v>
      </c>
      <c r="D391" s="23">
        <v>6</v>
      </c>
      <c r="E391" s="23" t="s">
        <v>6</v>
      </c>
      <c r="F391" s="23" t="s">
        <v>204</v>
      </c>
      <c r="G391" s="23">
        <f t="shared" si="51"/>
        <v>7</v>
      </c>
      <c r="H391" s="23">
        <v>201629</v>
      </c>
      <c r="I391" s="29" t="s">
        <v>431</v>
      </c>
      <c r="J391" s="23"/>
      <c r="K391" s="23"/>
      <c r="L391" s="24"/>
      <c r="M391" s="24"/>
      <c r="N391" s="24">
        <v>45901</v>
      </c>
      <c r="O391" s="24">
        <f t="shared" si="52"/>
        <v>45915</v>
      </c>
      <c r="P391" s="24"/>
      <c r="Q391" s="24"/>
    </row>
    <row r="392" spans="1:17" s="16" customFormat="1">
      <c r="A392" s="23" t="s">
        <v>419</v>
      </c>
      <c r="B392" s="23" t="s">
        <v>432</v>
      </c>
      <c r="C392" s="23" t="s">
        <v>450</v>
      </c>
      <c r="D392" s="23">
        <v>6</v>
      </c>
      <c r="E392" s="23" t="s">
        <v>6</v>
      </c>
      <c r="F392" s="23" t="s">
        <v>122</v>
      </c>
      <c r="G392" s="23">
        <f t="shared" si="51"/>
        <v>4</v>
      </c>
      <c r="H392" s="23">
        <v>251452</v>
      </c>
      <c r="I392" s="29" t="s">
        <v>430</v>
      </c>
      <c r="J392" s="23"/>
      <c r="K392" s="23"/>
      <c r="L392" s="24">
        <v>45825</v>
      </c>
      <c r="M392" s="24">
        <f>L392+14</f>
        <v>45839</v>
      </c>
      <c r="N392" s="24">
        <v>45904</v>
      </c>
      <c r="O392" s="24">
        <f t="shared" si="52"/>
        <v>45918</v>
      </c>
      <c r="P392" s="24"/>
      <c r="Q392" s="24"/>
    </row>
    <row r="393" spans="1:17">
      <c r="A393" s="23" t="s">
        <v>419</v>
      </c>
      <c r="B393" s="23" t="s">
        <v>432</v>
      </c>
      <c r="C393" s="23" t="s">
        <v>450</v>
      </c>
      <c r="D393" s="23">
        <v>6</v>
      </c>
      <c r="E393" s="23" t="s">
        <v>6</v>
      </c>
      <c r="F393" s="23" t="s">
        <v>205</v>
      </c>
      <c r="G393" s="23">
        <f t="shared" si="51"/>
        <v>7</v>
      </c>
      <c r="H393" s="23">
        <v>240186</v>
      </c>
      <c r="I393" s="29" t="s">
        <v>431</v>
      </c>
      <c r="J393" s="23"/>
      <c r="K393" s="23"/>
      <c r="L393" s="24"/>
      <c r="M393" s="24"/>
      <c r="N393" s="24">
        <v>45894</v>
      </c>
      <c r="O393" s="24">
        <f t="shared" si="52"/>
        <v>45908</v>
      </c>
      <c r="P393" s="24"/>
      <c r="Q393" s="24"/>
    </row>
    <row r="394" spans="1:17">
      <c r="A394" s="23" t="s">
        <v>419</v>
      </c>
      <c r="B394" s="23" t="s">
        <v>432</v>
      </c>
      <c r="C394" s="23"/>
      <c r="D394" s="23">
        <v>1</v>
      </c>
      <c r="E394" s="23" t="s">
        <v>6</v>
      </c>
      <c r="F394" s="23" t="s">
        <v>177</v>
      </c>
      <c r="G394" s="23">
        <f t="shared" si="51"/>
        <v>5</v>
      </c>
      <c r="H394" s="23">
        <v>240158</v>
      </c>
      <c r="I394" s="29" t="s">
        <v>431</v>
      </c>
      <c r="J394" s="23"/>
      <c r="K394" s="24">
        <v>45709</v>
      </c>
      <c r="L394" s="23"/>
      <c r="M394" s="23"/>
      <c r="N394" s="24">
        <v>45894</v>
      </c>
      <c r="O394" s="24"/>
      <c r="P394" s="24"/>
      <c r="Q394" s="24"/>
    </row>
    <row r="395" spans="1:17">
      <c r="A395" s="23" t="s">
        <v>419</v>
      </c>
      <c r="B395" s="23" t="s">
        <v>432</v>
      </c>
      <c r="C395" s="23"/>
      <c r="D395" s="23">
        <v>1</v>
      </c>
      <c r="E395" s="23" t="s">
        <v>6</v>
      </c>
      <c r="F395" s="23" t="s">
        <v>178</v>
      </c>
      <c r="G395" s="23">
        <f t="shared" si="51"/>
        <v>5</v>
      </c>
      <c r="H395" s="23">
        <v>240155</v>
      </c>
      <c r="I395" s="29" t="s">
        <v>430</v>
      </c>
      <c r="J395" s="24">
        <v>45701</v>
      </c>
      <c r="K395" s="24">
        <f>J395+14</f>
        <v>45715</v>
      </c>
      <c r="L395" s="23"/>
      <c r="M395" s="23"/>
      <c r="N395" s="24">
        <v>45896</v>
      </c>
      <c r="O395" s="24">
        <f t="shared" ref="O395:O418" si="53">N395+14</f>
        <v>45910</v>
      </c>
      <c r="P395" s="24"/>
      <c r="Q395" s="24"/>
    </row>
    <row r="396" spans="1:17" s="16" customFormat="1">
      <c r="A396" s="23" t="s">
        <v>419</v>
      </c>
      <c r="B396" s="23" t="s">
        <v>432</v>
      </c>
      <c r="C396" s="23"/>
      <c r="D396" s="23">
        <v>1</v>
      </c>
      <c r="E396" s="23" t="s">
        <v>6</v>
      </c>
      <c r="F396" s="23" t="s">
        <v>88</v>
      </c>
      <c r="G396" s="23">
        <f t="shared" si="51"/>
        <v>5</v>
      </c>
      <c r="H396" s="23">
        <v>251426</v>
      </c>
      <c r="I396" s="29" t="s">
        <v>430</v>
      </c>
      <c r="J396" s="24">
        <v>45702</v>
      </c>
      <c r="K396" s="24">
        <f>J396+14</f>
        <v>45716</v>
      </c>
      <c r="L396" s="23"/>
      <c r="M396" s="23"/>
      <c r="N396" s="24">
        <v>45901</v>
      </c>
      <c r="O396" s="24">
        <f t="shared" si="53"/>
        <v>45915</v>
      </c>
      <c r="P396" s="24"/>
      <c r="Q396" s="24"/>
    </row>
    <row r="397" spans="1:17">
      <c r="A397" s="23" t="s">
        <v>419</v>
      </c>
      <c r="B397" s="23" t="s">
        <v>432</v>
      </c>
      <c r="C397" s="23"/>
      <c r="D397" s="23">
        <v>1</v>
      </c>
      <c r="E397" s="23" t="s">
        <v>6</v>
      </c>
      <c r="F397" s="23" t="s">
        <v>91</v>
      </c>
      <c r="G397" s="23">
        <f t="shared" si="51"/>
        <v>4</v>
      </c>
      <c r="H397" s="23">
        <v>159411</v>
      </c>
      <c r="I397" s="29" t="s">
        <v>430</v>
      </c>
      <c r="J397" s="24">
        <v>45691</v>
      </c>
      <c r="K397" s="24">
        <f>J397+14</f>
        <v>45705</v>
      </c>
      <c r="L397" s="23"/>
      <c r="M397" s="23"/>
      <c r="N397" s="24">
        <v>45894</v>
      </c>
      <c r="O397" s="24">
        <f t="shared" si="53"/>
        <v>45908</v>
      </c>
      <c r="P397" s="24"/>
      <c r="Q397" s="24"/>
    </row>
    <row r="398" spans="1:17">
      <c r="A398" s="23" t="s">
        <v>419</v>
      </c>
      <c r="B398" s="23" t="s">
        <v>432</v>
      </c>
      <c r="C398" s="23"/>
      <c r="D398" s="23">
        <v>1</v>
      </c>
      <c r="E398" s="23" t="s">
        <v>6</v>
      </c>
      <c r="F398" s="23" t="s">
        <v>179</v>
      </c>
      <c r="G398" s="23">
        <f t="shared" si="51"/>
        <v>5</v>
      </c>
      <c r="H398" s="23">
        <v>240185</v>
      </c>
      <c r="I398" s="29" t="s">
        <v>430</v>
      </c>
      <c r="J398" s="24">
        <v>45692</v>
      </c>
      <c r="K398" s="24">
        <f>J398+14</f>
        <v>45706</v>
      </c>
      <c r="L398" s="23"/>
      <c r="M398" s="23"/>
      <c r="N398" s="24">
        <v>45898</v>
      </c>
      <c r="O398" s="24">
        <f t="shared" si="53"/>
        <v>45912</v>
      </c>
      <c r="P398" s="24"/>
      <c r="Q398" s="24"/>
    </row>
    <row r="399" spans="1:17">
      <c r="A399" s="23" t="s">
        <v>419</v>
      </c>
      <c r="B399" s="23" t="s">
        <v>432</v>
      </c>
      <c r="C399" s="23"/>
      <c r="D399" s="23">
        <v>2</v>
      </c>
      <c r="E399" s="23" t="s">
        <v>6</v>
      </c>
      <c r="F399" s="23" t="s">
        <v>180</v>
      </c>
      <c r="G399" s="23">
        <f t="shared" si="51"/>
        <v>5</v>
      </c>
      <c r="H399" s="23">
        <v>240159</v>
      </c>
      <c r="I399" s="29" t="s">
        <v>430</v>
      </c>
      <c r="J399" s="23"/>
      <c r="K399" s="23"/>
      <c r="L399" s="24">
        <v>45831</v>
      </c>
      <c r="M399" s="24">
        <f>L399+14</f>
        <v>45845</v>
      </c>
      <c r="N399" s="24">
        <v>45903</v>
      </c>
      <c r="O399" s="24">
        <f t="shared" si="53"/>
        <v>45917</v>
      </c>
      <c r="P399" s="24"/>
      <c r="Q399" s="24"/>
    </row>
    <row r="400" spans="1:17">
      <c r="A400" s="23" t="s">
        <v>419</v>
      </c>
      <c r="B400" s="23" t="s">
        <v>432</v>
      </c>
      <c r="C400" s="23"/>
      <c r="D400" s="23">
        <v>2</v>
      </c>
      <c r="E400" s="23" t="s">
        <v>6</v>
      </c>
      <c r="F400" s="23" t="s">
        <v>92</v>
      </c>
      <c r="G400" s="23">
        <f t="shared" si="51"/>
        <v>5</v>
      </c>
      <c r="H400" s="23">
        <v>251428</v>
      </c>
      <c r="I400" s="29" t="s">
        <v>430</v>
      </c>
      <c r="J400" s="23"/>
      <c r="K400" s="23"/>
      <c r="L400" s="24">
        <v>45834</v>
      </c>
      <c r="M400" s="24">
        <f>L400+14</f>
        <v>45848</v>
      </c>
      <c r="N400" s="24">
        <v>45895</v>
      </c>
      <c r="O400" s="24">
        <f t="shared" si="53"/>
        <v>45909</v>
      </c>
      <c r="P400" s="24"/>
      <c r="Q400" s="24"/>
    </row>
    <row r="401" spans="1:17">
      <c r="A401" s="23" t="s">
        <v>419</v>
      </c>
      <c r="B401" s="23" t="s">
        <v>432</v>
      </c>
      <c r="C401" s="23"/>
      <c r="D401" s="23">
        <v>2</v>
      </c>
      <c r="E401" s="23" t="s">
        <v>6</v>
      </c>
      <c r="F401" s="23" t="s">
        <v>182</v>
      </c>
      <c r="G401" s="23">
        <f t="shared" si="51"/>
        <v>5</v>
      </c>
      <c r="H401" s="23">
        <v>240156</v>
      </c>
      <c r="I401" s="29" t="s">
        <v>430</v>
      </c>
      <c r="J401" s="23"/>
      <c r="K401" s="23"/>
      <c r="L401" s="24">
        <v>45828</v>
      </c>
      <c r="M401" s="24">
        <f>L401+14</f>
        <v>45842</v>
      </c>
      <c r="N401" s="24">
        <v>45905</v>
      </c>
      <c r="O401" s="24">
        <f t="shared" si="53"/>
        <v>45919</v>
      </c>
      <c r="P401" s="24"/>
      <c r="Q401" s="24"/>
    </row>
    <row r="402" spans="1:17">
      <c r="A402" s="23" t="s">
        <v>419</v>
      </c>
      <c r="B402" s="23" t="s">
        <v>432</v>
      </c>
      <c r="C402" s="23"/>
      <c r="D402" s="23">
        <v>3</v>
      </c>
      <c r="E402" s="23" t="s">
        <v>6</v>
      </c>
      <c r="F402" s="23" t="s">
        <v>96</v>
      </c>
      <c r="G402" s="23">
        <f t="shared" si="51"/>
        <v>4</v>
      </c>
      <c r="H402" s="23">
        <v>159820</v>
      </c>
      <c r="I402" s="29" t="s">
        <v>430</v>
      </c>
      <c r="J402" s="24">
        <v>45694</v>
      </c>
      <c r="K402" s="24">
        <f>J402+14</f>
        <v>45708</v>
      </c>
      <c r="L402" s="23"/>
      <c r="M402" s="23"/>
      <c r="N402" s="24">
        <v>45894</v>
      </c>
      <c r="O402" s="24">
        <f t="shared" si="53"/>
        <v>45908</v>
      </c>
      <c r="P402" s="24"/>
      <c r="Q402" s="24"/>
    </row>
    <row r="403" spans="1:17">
      <c r="A403" s="23" t="s">
        <v>419</v>
      </c>
      <c r="B403" s="23" t="s">
        <v>432</v>
      </c>
      <c r="C403" s="23"/>
      <c r="D403" s="23">
        <v>3</v>
      </c>
      <c r="E403" s="23" t="s">
        <v>6</v>
      </c>
      <c r="F403" s="23" t="s">
        <v>208</v>
      </c>
      <c r="G403" s="23">
        <f t="shared" si="51"/>
        <v>4</v>
      </c>
      <c r="H403" s="23">
        <v>186642</v>
      </c>
      <c r="I403" s="29" t="s">
        <v>430</v>
      </c>
      <c r="J403" s="24">
        <v>45692</v>
      </c>
      <c r="K403" s="24">
        <f>J403+14</f>
        <v>45706</v>
      </c>
      <c r="L403" s="23"/>
      <c r="M403" s="23"/>
      <c r="N403" s="24">
        <v>45905</v>
      </c>
      <c r="O403" s="24">
        <f t="shared" si="53"/>
        <v>45919</v>
      </c>
      <c r="P403" s="24"/>
      <c r="Q403" s="24"/>
    </row>
    <row r="404" spans="1:17">
      <c r="A404" s="23" t="s">
        <v>419</v>
      </c>
      <c r="B404" s="23" t="s">
        <v>432</v>
      </c>
      <c r="C404" s="23"/>
      <c r="D404" s="23">
        <v>3</v>
      </c>
      <c r="E404" s="23" t="s">
        <v>6</v>
      </c>
      <c r="F404" s="23" t="s">
        <v>99</v>
      </c>
      <c r="G404" s="23">
        <f t="shared" si="51"/>
        <v>4</v>
      </c>
      <c r="H404" s="23">
        <v>251438</v>
      </c>
      <c r="I404" s="29" t="s">
        <v>430</v>
      </c>
      <c r="J404" s="24">
        <v>45701</v>
      </c>
      <c r="K404" s="24">
        <f>J404+14</f>
        <v>45715</v>
      </c>
      <c r="L404" s="23"/>
      <c r="M404" s="23"/>
      <c r="N404" s="24">
        <v>45903</v>
      </c>
      <c r="O404" s="24">
        <f t="shared" si="53"/>
        <v>45917</v>
      </c>
      <c r="P404" s="24"/>
      <c r="Q404" s="24"/>
    </row>
    <row r="405" spans="1:17">
      <c r="A405" s="23" t="s">
        <v>419</v>
      </c>
      <c r="B405" s="23" t="s">
        <v>432</v>
      </c>
      <c r="C405" s="23"/>
      <c r="D405" s="23">
        <v>3</v>
      </c>
      <c r="E405" s="23" t="s">
        <v>6</v>
      </c>
      <c r="F405" s="23" t="s">
        <v>100</v>
      </c>
      <c r="G405" s="23">
        <f t="shared" si="51"/>
        <v>5</v>
      </c>
      <c r="H405" s="23">
        <v>251436</v>
      </c>
      <c r="I405" s="29" t="s">
        <v>430</v>
      </c>
      <c r="J405" s="24">
        <v>45702</v>
      </c>
      <c r="K405" s="24">
        <f>J405+14</f>
        <v>45716</v>
      </c>
      <c r="L405" s="23"/>
      <c r="M405" s="23"/>
      <c r="N405" s="24">
        <v>45904</v>
      </c>
      <c r="O405" s="24">
        <f t="shared" si="53"/>
        <v>45918</v>
      </c>
      <c r="P405" s="24"/>
      <c r="Q405" s="24"/>
    </row>
    <row r="406" spans="1:17">
      <c r="A406" s="23" t="s">
        <v>419</v>
      </c>
      <c r="B406" s="23" t="s">
        <v>432</v>
      </c>
      <c r="C406" s="23"/>
      <c r="D406" s="23">
        <v>3</v>
      </c>
      <c r="E406" s="23" t="s">
        <v>11</v>
      </c>
      <c r="F406" s="23" t="s">
        <v>210</v>
      </c>
      <c r="G406" s="23">
        <f t="shared" si="51"/>
        <v>3</v>
      </c>
      <c r="H406" s="23">
        <v>240160</v>
      </c>
      <c r="I406" s="29" t="s">
        <v>430</v>
      </c>
      <c r="J406" s="24">
        <v>45699</v>
      </c>
      <c r="K406" s="24">
        <f>J406+14</f>
        <v>45713</v>
      </c>
      <c r="L406" s="23"/>
      <c r="M406" s="23"/>
      <c r="N406" s="24">
        <v>45898</v>
      </c>
      <c r="O406" s="24">
        <f t="shared" si="53"/>
        <v>45912</v>
      </c>
      <c r="P406" s="24"/>
      <c r="Q406" s="24"/>
    </row>
    <row r="407" spans="1:17">
      <c r="A407" s="23" t="s">
        <v>419</v>
      </c>
      <c r="B407" s="23" t="s">
        <v>432</v>
      </c>
      <c r="C407" s="23"/>
      <c r="D407" s="23">
        <v>3</v>
      </c>
      <c r="E407" s="23" t="s">
        <v>11</v>
      </c>
      <c r="F407" s="23" t="s">
        <v>184</v>
      </c>
      <c r="G407" s="23">
        <f t="shared" si="51"/>
        <v>5</v>
      </c>
      <c r="H407" s="23">
        <v>240189</v>
      </c>
      <c r="I407" s="29" t="s">
        <v>431</v>
      </c>
      <c r="J407" s="23"/>
      <c r="K407" s="23"/>
      <c r="L407" s="23"/>
      <c r="M407" s="23"/>
      <c r="N407" s="24">
        <v>45894</v>
      </c>
      <c r="O407" s="24">
        <f t="shared" si="53"/>
        <v>45908</v>
      </c>
      <c r="P407" s="24"/>
      <c r="Q407" s="24"/>
    </row>
    <row r="408" spans="1:17">
      <c r="A408" s="23" t="s">
        <v>419</v>
      </c>
      <c r="B408" s="23" t="s">
        <v>432</v>
      </c>
      <c r="C408" s="23"/>
      <c r="D408" s="23">
        <v>4</v>
      </c>
      <c r="E408" s="23" t="s">
        <v>6</v>
      </c>
      <c r="F408" s="23" t="s">
        <v>103</v>
      </c>
      <c r="G408" s="23">
        <f t="shared" si="51"/>
        <v>4</v>
      </c>
      <c r="H408" s="23">
        <v>251444</v>
      </c>
      <c r="I408" s="29" t="s">
        <v>430</v>
      </c>
      <c r="J408" s="23"/>
      <c r="K408" s="23"/>
      <c r="L408" s="24">
        <v>45828</v>
      </c>
      <c r="M408" s="24">
        <f t="shared" ref="M408:M414" si="54">L408+14</f>
        <v>45842</v>
      </c>
      <c r="N408" s="24">
        <v>45895</v>
      </c>
      <c r="O408" s="24">
        <f t="shared" si="53"/>
        <v>45909</v>
      </c>
      <c r="P408" s="24"/>
      <c r="Q408" s="24"/>
    </row>
    <row r="409" spans="1:17">
      <c r="A409" s="23" t="s">
        <v>419</v>
      </c>
      <c r="B409" s="23" t="s">
        <v>432</v>
      </c>
      <c r="C409" s="23"/>
      <c r="D409" s="23">
        <v>4</v>
      </c>
      <c r="E409" s="23" t="s">
        <v>6</v>
      </c>
      <c r="F409" s="23" t="s">
        <v>104</v>
      </c>
      <c r="G409" s="23">
        <f t="shared" si="51"/>
        <v>4</v>
      </c>
      <c r="H409" s="23">
        <v>251446</v>
      </c>
      <c r="I409" s="29" t="s">
        <v>430</v>
      </c>
      <c r="J409" s="23"/>
      <c r="K409" s="23"/>
      <c r="L409" s="24">
        <v>45833</v>
      </c>
      <c r="M409" s="24">
        <f t="shared" si="54"/>
        <v>45847</v>
      </c>
      <c r="N409" s="24">
        <v>45896</v>
      </c>
      <c r="O409" s="24">
        <f t="shared" si="53"/>
        <v>45910</v>
      </c>
      <c r="P409" s="24"/>
      <c r="Q409" s="24"/>
    </row>
    <row r="410" spans="1:17">
      <c r="A410" s="23" t="s">
        <v>419</v>
      </c>
      <c r="B410" s="23" t="s">
        <v>432</v>
      </c>
      <c r="C410" s="23"/>
      <c r="D410" s="23">
        <v>4</v>
      </c>
      <c r="E410" s="23" t="s">
        <v>6</v>
      </c>
      <c r="F410" s="23" t="s">
        <v>105</v>
      </c>
      <c r="G410" s="23">
        <f t="shared" si="51"/>
        <v>4</v>
      </c>
      <c r="H410" s="23">
        <v>251443</v>
      </c>
      <c r="I410" s="29" t="s">
        <v>430</v>
      </c>
      <c r="J410" s="23"/>
      <c r="K410" s="23"/>
      <c r="L410" s="24">
        <v>45834</v>
      </c>
      <c r="M410" s="24">
        <f t="shared" si="54"/>
        <v>45848</v>
      </c>
      <c r="N410" s="24">
        <v>45902</v>
      </c>
      <c r="O410" s="24">
        <f t="shared" si="53"/>
        <v>45916</v>
      </c>
      <c r="P410" s="24"/>
      <c r="Q410" s="24"/>
    </row>
    <row r="411" spans="1:17">
      <c r="A411" s="23" t="s">
        <v>419</v>
      </c>
      <c r="B411" s="23" t="s">
        <v>432</v>
      </c>
      <c r="C411" s="23"/>
      <c r="D411" s="23">
        <v>4</v>
      </c>
      <c r="E411" s="23" t="s">
        <v>11</v>
      </c>
      <c r="F411" s="23" t="s">
        <v>181</v>
      </c>
      <c r="G411" s="23">
        <f t="shared" si="51"/>
        <v>4</v>
      </c>
      <c r="H411" s="23">
        <v>111939</v>
      </c>
      <c r="I411" s="29" t="s">
        <v>430</v>
      </c>
      <c r="J411" s="23"/>
      <c r="K411" s="23"/>
      <c r="L411" s="24">
        <v>45835</v>
      </c>
      <c r="M411" s="24">
        <f t="shared" si="54"/>
        <v>45849</v>
      </c>
      <c r="N411" s="24">
        <v>45902</v>
      </c>
      <c r="O411" s="24">
        <f t="shared" si="53"/>
        <v>45916</v>
      </c>
      <c r="P411" s="24"/>
      <c r="Q411" s="24"/>
    </row>
    <row r="412" spans="1:17">
      <c r="A412" s="23" t="s">
        <v>419</v>
      </c>
      <c r="B412" s="23" t="s">
        <v>432</v>
      </c>
      <c r="C412" s="23"/>
      <c r="D412" s="23">
        <v>4</v>
      </c>
      <c r="E412" s="23" t="s">
        <v>11</v>
      </c>
      <c r="F412" s="23" t="s">
        <v>187</v>
      </c>
      <c r="G412" s="23">
        <f t="shared" si="51"/>
        <v>8</v>
      </c>
      <c r="H412" s="23">
        <v>186594</v>
      </c>
      <c r="I412" s="29" t="s">
        <v>430</v>
      </c>
      <c r="J412" s="23"/>
      <c r="K412" s="23"/>
      <c r="L412" s="24">
        <v>45831</v>
      </c>
      <c r="M412" s="24">
        <f t="shared" si="54"/>
        <v>45845</v>
      </c>
      <c r="N412" s="24">
        <v>45903</v>
      </c>
      <c r="O412" s="24">
        <f t="shared" si="53"/>
        <v>45917</v>
      </c>
      <c r="P412" s="24"/>
      <c r="Q412" s="24"/>
    </row>
    <row r="413" spans="1:17">
      <c r="A413" s="23" t="s">
        <v>419</v>
      </c>
      <c r="B413" s="23" t="s">
        <v>432</v>
      </c>
      <c r="C413" s="23"/>
      <c r="D413" s="23">
        <v>4</v>
      </c>
      <c r="E413" s="23" t="s">
        <v>11</v>
      </c>
      <c r="F413" s="23" t="s">
        <v>188</v>
      </c>
      <c r="G413" s="23">
        <f t="shared" si="51"/>
        <v>5</v>
      </c>
      <c r="H413" s="23">
        <v>240154</v>
      </c>
      <c r="I413" s="29" t="s">
        <v>430</v>
      </c>
      <c r="J413" s="23"/>
      <c r="K413" s="23"/>
      <c r="L413" s="24">
        <v>45835</v>
      </c>
      <c r="M413" s="24">
        <f t="shared" si="54"/>
        <v>45849</v>
      </c>
      <c r="N413" s="24">
        <v>45901</v>
      </c>
      <c r="O413" s="24">
        <f t="shared" si="53"/>
        <v>45915</v>
      </c>
      <c r="P413" s="24"/>
      <c r="Q413" s="24"/>
    </row>
    <row r="414" spans="1:17">
      <c r="A414" s="23" t="s">
        <v>419</v>
      </c>
      <c r="B414" s="23" t="s">
        <v>432</v>
      </c>
      <c r="C414" s="23"/>
      <c r="D414" s="23">
        <v>4</v>
      </c>
      <c r="E414" s="23" t="s">
        <v>11</v>
      </c>
      <c r="F414" s="23" t="s">
        <v>191</v>
      </c>
      <c r="G414" s="23">
        <f t="shared" si="51"/>
        <v>5</v>
      </c>
      <c r="H414" s="23">
        <v>148613</v>
      </c>
      <c r="I414" s="29" t="s">
        <v>430</v>
      </c>
      <c r="J414" s="23"/>
      <c r="K414" s="23"/>
      <c r="L414" s="24">
        <v>45824</v>
      </c>
      <c r="M414" s="24">
        <f t="shared" si="54"/>
        <v>45838</v>
      </c>
      <c r="N414" s="24">
        <v>45897</v>
      </c>
      <c r="O414" s="24">
        <f t="shared" si="53"/>
        <v>45911</v>
      </c>
      <c r="P414" s="24"/>
      <c r="Q414" s="24"/>
    </row>
    <row r="415" spans="1:17">
      <c r="A415" s="23" t="s">
        <v>419</v>
      </c>
      <c r="B415" s="23" t="s">
        <v>432</v>
      </c>
      <c r="C415" s="23"/>
      <c r="D415" s="23">
        <v>5</v>
      </c>
      <c r="E415" s="23" t="s">
        <v>6</v>
      </c>
      <c r="F415" s="23" t="s">
        <v>207</v>
      </c>
      <c r="G415" s="23">
        <f t="shared" si="51"/>
        <v>4</v>
      </c>
      <c r="H415" s="23">
        <v>201707</v>
      </c>
      <c r="I415" s="29" t="s">
        <v>430</v>
      </c>
      <c r="J415" s="24">
        <v>45698</v>
      </c>
      <c r="K415" s="24">
        <f>J415+14</f>
        <v>45712</v>
      </c>
      <c r="L415" s="23"/>
      <c r="M415" s="23"/>
      <c r="N415" s="24">
        <v>45903</v>
      </c>
      <c r="O415" s="24">
        <f t="shared" si="53"/>
        <v>45917</v>
      </c>
      <c r="P415" s="24"/>
      <c r="Q415" s="24"/>
    </row>
    <row r="416" spans="1:17">
      <c r="A416" s="23" t="s">
        <v>419</v>
      </c>
      <c r="B416" s="23" t="s">
        <v>432</v>
      </c>
      <c r="C416" s="23"/>
      <c r="D416" s="23">
        <v>5</v>
      </c>
      <c r="E416" s="23" t="s">
        <v>6</v>
      </c>
      <c r="F416" s="23" t="s">
        <v>192</v>
      </c>
      <c r="G416" s="23">
        <f t="shared" si="51"/>
        <v>7</v>
      </c>
      <c r="H416" s="23">
        <v>60987</v>
      </c>
      <c r="I416" s="29" t="s">
        <v>430</v>
      </c>
      <c r="J416" s="24">
        <v>45694</v>
      </c>
      <c r="K416" s="24">
        <f>J416+14</f>
        <v>45708</v>
      </c>
      <c r="L416" s="23"/>
      <c r="M416" s="23"/>
      <c r="N416" s="24">
        <v>45894</v>
      </c>
      <c r="O416" s="24">
        <f t="shared" si="53"/>
        <v>45908</v>
      </c>
      <c r="P416" s="24"/>
      <c r="Q416" s="24"/>
    </row>
    <row r="417" spans="1:17">
      <c r="A417" s="23" t="s">
        <v>419</v>
      </c>
      <c r="B417" s="23" t="s">
        <v>432</v>
      </c>
      <c r="C417" s="23"/>
      <c r="D417" s="23">
        <v>5</v>
      </c>
      <c r="E417" s="23" t="s">
        <v>6</v>
      </c>
      <c r="F417" s="23" t="s">
        <v>108</v>
      </c>
      <c r="G417" s="23">
        <f t="shared" si="51"/>
        <v>4</v>
      </c>
      <c r="H417" s="23">
        <v>251449</v>
      </c>
      <c r="I417" s="29" t="s">
        <v>430</v>
      </c>
      <c r="J417" s="24">
        <v>45701</v>
      </c>
      <c r="K417" s="24">
        <f>J417+14</f>
        <v>45715</v>
      </c>
      <c r="L417" s="23"/>
      <c r="M417" s="23"/>
      <c r="N417" s="24">
        <v>45901</v>
      </c>
      <c r="O417" s="24">
        <f t="shared" si="53"/>
        <v>45915</v>
      </c>
      <c r="P417" s="24"/>
      <c r="Q417" s="24"/>
    </row>
    <row r="418" spans="1:17">
      <c r="A418" s="23" t="s">
        <v>419</v>
      </c>
      <c r="B418" s="23" t="s">
        <v>432</v>
      </c>
      <c r="C418" s="23"/>
      <c r="D418" s="23">
        <v>5</v>
      </c>
      <c r="E418" s="23" t="s">
        <v>6</v>
      </c>
      <c r="F418" s="23" t="s">
        <v>90</v>
      </c>
      <c r="G418" s="23">
        <f t="shared" si="51"/>
        <v>4</v>
      </c>
      <c r="H418" s="23">
        <v>215229</v>
      </c>
      <c r="I418" s="29" t="s">
        <v>431</v>
      </c>
      <c r="J418" s="24"/>
      <c r="K418" s="24"/>
      <c r="L418" s="23"/>
      <c r="M418" s="23"/>
      <c r="N418" s="24">
        <v>45902</v>
      </c>
      <c r="O418" s="24">
        <f t="shared" si="53"/>
        <v>45916</v>
      </c>
      <c r="P418" s="24"/>
      <c r="Q418" s="24"/>
    </row>
    <row r="419" spans="1:17">
      <c r="A419" s="23" t="s">
        <v>419</v>
      </c>
      <c r="B419" s="23" t="s">
        <v>432</v>
      </c>
      <c r="C419" s="23"/>
      <c r="D419" s="23">
        <v>5</v>
      </c>
      <c r="E419" s="23" t="s">
        <v>6</v>
      </c>
      <c r="F419" s="23" t="s">
        <v>109</v>
      </c>
      <c r="G419" s="23">
        <f t="shared" si="51"/>
        <v>5</v>
      </c>
      <c r="H419" s="23">
        <v>267518</v>
      </c>
      <c r="I419" s="29" t="s">
        <v>430</v>
      </c>
      <c r="J419" s="24">
        <v>45693</v>
      </c>
      <c r="K419" s="24">
        <f>J419+14</f>
        <v>45707</v>
      </c>
      <c r="L419" s="23"/>
      <c r="M419" s="24">
        <v>45834</v>
      </c>
      <c r="N419" s="24">
        <v>45896</v>
      </c>
      <c r="O419" s="24"/>
      <c r="P419" s="24"/>
      <c r="Q419" s="24"/>
    </row>
    <row r="420" spans="1:17" s="16" customFormat="1">
      <c r="A420" s="23" t="s">
        <v>419</v>
      </c>
      <c r="B420" s="23" t="s">
        <v>432</v>
      </c>
      <c r="C420" s="23"/>
      <c r="D420" s="23">
        <v>5</v>
      </c>
      <c r="E420" s="23" t="s">
        <v>6</v>
      </c>
      <c r="F420" s="23" t="s">
        <v>211</v>
      </c>
      <c r="G420" s="23">
        <f t="shared" si="51"/>
        <v>4</v>
      </c>
      <c r="H420" s="23">
        <v>201624</v>
      </c>
      <c r="I420" s="29" t="s">
        <v>431</v>
      </c>
      <c r="J420" s="23"/>
      <c r="K420" s="23"/>
      <c r="L420" s="23"/>
      <c r="M420" s="23"/>
      <c r="N420" s="24">
        <v>45894</v>
      </c>
      <c r="O420" s="24">
        <f t="shared" ref="O420:O427" si="55">N420+14</f>
        <v>45908</v>
      </c>
      <c r="P420" s="24"/>
      <c r="Q420" s="24"/>
    </row>
    <row r="421" spans="1:17">
      <c r="A421" s="23" t="s">
        <v>419</v>
      </c>
      <c r="B421" s="23" t="s">
        <v>432</v>
      </c>
      <c r="C421" s="23"/>
      <c r="D421" s="23">
        <v>6</v>
      </c>
      <c r="E421" s="23" t="s">
        <v>6</v>
      </c>
      <c r="F421" s="23" t="s">
        <v>118</v>
      </c>
      <c r="G421" s="23">
        <f t="shared" si="51"/>
        <v>5</v>
      </c>
      <c r="H421" s="23">
        <v>251451</v>
      </c>
      <c r="I421" s="29" t="s">
        <v>430</v>
      </c>
      <c r="J421" s="23"/>
      <c r="K421" s="24"/>
      <c r="L421" s="24">
        <v>45826</v>
      </c>
      <c r="M421" s="24">
        <f>L421+14</f>
        <v>45840</v>
      </c>
      <c r="N421" s="24">
        <v>45897</v>
      </c>
      <c r="O421" s="24">
        <f t="shared" si="55"/>
        <v>45911</v>
      </c>
      <c r="P421" s="24"/>
      <c r="Q421" s="24"/>
    </row>
    <row r="422" spans="1:17">
      <c r="A422" s="23" t="s">
        <v>419</v>
      </c>
      <c r="B422" s="23" t="s">
        <v>432</v>
      </c>
      <c r="C422" s="23"/>
      <c r="D422" s="23">
        <v>6</v>
      </c>
      <c r="E422" s="23" t="s">
        <v>6</v>
      </c>
      <c r="F422" s="23" t="s">
        <v>204</v>
      </c>
      <c r="G422" s="23">
        <f t="shared" si="51"/>
        <v>7</v>
      </c>
      <c r="H422" s="23">
        <v>201629</v>
      </c>
      <c r="I422" s="29" t="s">
        <v>431</v>
      </c>
      <c r="J422" s="23"/>
      <c r="K422" s="23"/>
      <c r="L422" s="24"/>
      <c r="M422" s="24"/>
      <c r="N422" s="24">
        <v>45901</v>
      </c>
      <c r="O422" s="24">
        <f t="shared" si="55"/>
        <v>45915</v>
      </c>
      <c r="P422" s="24"/>
      <c r="Q422" s="24"/>
    </row>
    <row r="423" spans="1:17">
      <c r="A423" s="23" t="s">
        <v>419</v>
      </c>
      <c r="B423" s="23" t="s">
        <v>432</v>
      </c>
      <c r="C423" s="23"/>
      <c r="D423" s="23">
        <v>6</v>
      </c>
      <c r="E423" s="23" t="s">
        <v>6</v>
      </c>
      <c r="F423" s="23" t="s">
        <v>122</v>
      </c>
      <c r="G423" s="23">
        <f t="shared" si="51"/>
        <v>4</v>
      </c>
      <c r="H423" s="23">
        <v>251452</v>
      </c>
      <c r="I423" s="29" t="s">
        <v>430</v>
      </c>
      <c r="J423" s="23"/>
      <c r="K423" s="23"/>
      <c r="L423" s="24">
        <v>45825</v>
      </c>
      <c r="M423" s="24">
        <f>L423+14</f>
        <v>45839</v>
      </c>
      <c r="N423" s="24">
        <v>45904</v>
      </c>
      <c r="O423" s="24">
        <f t="shared" si="55"/>
        <v>45918</v>
      </c>
      <c r="P423" s="24"/>
      <c r="Q423" s="24"/>
    </row>
    <row r="424" spans="1:17">
      <c r="A424" s="23" t="s">
        <v>419</v>
      </c>
      <c r="B424" s="23" t="s">
        <v>432</v>
      </c>
      <c r="C424" s="23"/>
      <c r="D424" s="23">
        <v>6</v>
      </c>
      <c r="E424" s="23" t="s">
        <v>11</v>
      </c>
      <c r="F424" s="23" t="s">
        <v>187</v>
      </c>
      <c r="G424" s="23">
        <f t="shared" si="51"/>
        <v>8</v>
      </c>
      <c r="H424" s="23">
        <v>186594</v>
      </c>
      <c r="I424" s="29" t="s">
        <v>430</v>
      </c>
      <c r="J424" s="23"/>
      <c r="K424" s="23"/>
      <c r="L424" s="24">
        <v>45831</v>
      </c>
      <c r="M424" s="24">
        <f>L424+14</f>
        <v>45845</v>
      </c>
      <c r="N424" s="24">
        <v>45903</v>
      </c>
      <c r="O424" s="24">
        <f t="shared" si="55"/>
        <v>45917</v>
      </c>
      <c r="P424" s="24"/>
      <c r="Q424" s="24"/>
    </row>
    <row r="425" spans="1:17" s="16" customFormat="1">
      <c r="A425" s="23" t="s">
        <v>419</v>
      </c>
      <c r="B425" s="23" t="s">
        <v>432</v>
      </c>
      <c r="C425" s="23"/>
      <c r="D425" s="23">
        <v>6</v>
      </c>
      <c r="E425" s="23" t="s">
        <v>11</v>
      </c>
      <c r="F425" s="23" t="s">
        <v>198</v>
      </c>
      <c r="G425" s="23">
        <f t="shared" si="51"/>
        <v>6</v>
      </c>
      <c r="H425" s="23">
        <v>147957</v>
      </c>
      <c r="I425" s="29" t="s">
        <v>430</v>
      </c>
      <c r="J425" s="23"/>
      <c r="K425" s="23"/>
      <c r="L425" s="24">
        <v>45832</v>
      </c>
      <c r="M425" s="24">
        <f>L425+14</f>
        <v>45846</v>
      </c>
      <c r="N425" s="24">
        <v>45897</v>
      </c>
      <c r="O425" s="24">
        <f t="shared" si="55"/>
        <v>45911</v>
      </c>
      <c r="P425" s="24"/>
      <c r="Q425" s="24"/>
    </row>
    <row r="426" spans="1:17">
      <c r="A426" s="23" t="s">
        <v>419</v>
      </c>
      <c r="B426" s="23" t="s">
        <v>432</v>
      </c>
      <c r="C426" s="23"/>
      <c r="D426" s="23">
        <v>6</v>
      </c>
      <c r="E426" s="23" t="s">
        <v>11</v>
      </c>
      <c r="F426" s="23" t="s">
        <v>205</v>
      </c>
      <c r="G426" s="23">
        <f t="shared" si="51"/>
        <v>7</v>
      </c>
      <c r="H426" s="23">
        <v>240186</v>
      </c>
      <c r="I426" s="29" t="s">
        <v>431</v>
      </c>
      <c r="J426" s="23"/>
      <c r="K426" s="23"/>
      <c r="L426" s="24"/>
      <c r="M426" s="24"/>
      <c r="N426" s="24">
        <v>45894</v>
      </c>
      <c r="O426" s="24">
        <f t="shared" si="55"/>
        <v>45908</v>
      </c>
      <c r="P426" s="24"/>
      <c r="Q426" s="24"/>
    </row>
    <row r="427" spans="1:17" s="16" customFormat="1">
      <c r="A427" s="23" t="s">
        <v>419</v>
      </c>
      <c r="B427" s="23" t="s">
        <v>432</v>
      </c>
      <c r="C427" s="23"/>
      <c r="D427" s="23">
        <v>6</v>
      </c>
      <c r="E427" s="23" t="s">
        <v>11</v>
      </c>
      <c r="F427" s="23" t="s">
        <v>200</v>
      </c>
      <c r="G427" s="23">
        <f t="shared" si="51"/>
        <v>7</v>
      </c>
      <c r="H427" s="23">
        <v>201635</v>
      </c>
      <c r="I427" s="29" t="s">
        <v>430</v>
      </c>
      <c r="J427" s="23"/>
      <c r="K427" s="23"/>
      <c r="L427" s="24">
        <v>45834</v>
      </c>
      <c r="M427" s="24">
        <f>L427+14</f>
        <v>45848</v>
      </c>
      <c r="N427" s="24">
        <v>45895</v>
      </c>
      <c r="O427" s="24">
        <f t="shared" si="55"/>
        <v>45909</v>
      </c>
      <c r="P427" s="24"/>
      <c r="Q427" s="24"/>
    </row>
    <row r="428" spans="1:17">
      <c r="A428" s="23" t="s">
        <v>419</v>
      </c>
      <c r="B428" s="23" t="s">
        <v>212</v>
      </c>
      <c r="C428" s="23"/>
      <c r="D428" s="23">
        <v>1</v>
      </c>
      <c r="E428" s="23" t="s">
        <v>6</v>
      </c>
      <c r="F428" s="23" t="s">
        <v>177</v>
      </c>
      <c r="G428" s="23">
        <f t="shared" si="51"/>
        <v>5</v>
      </c>
      <c r="H428" s="23">
        <v>240158</v>
      </c>
      <c r="I428" s="29" t="s">
        <v>431</v>
      </c>
      <c r="J428" s="23"/>
      <c r="K428" s="24">
        <v>45709</v>
      </c>
      <c r="L428" s="23"/>
      <c r="M428" s="23"/>
      <c r="N428" s="24">
        <v>45894</v>
      </c>
      <c r="O428" s="24"/>
      <c r="P428" s="24"/>
      <c r="Q428" s="24"/>
    </row>
    <row r="429" spans="1:17">
      <c r="A429" s="23" t="s">
        <v>419</v>
      </c>
      <c r="B429" s="23" t="s">
        <v>212</v>
      </c>
      <c r="C429" s="23"/>
      <c r="D429" s="23">
        <v>1</v>
      </c>
      <c r="E429" s="23" t="s">
        <v>6</v>
      </c>
      <c r="F429" s="23" t="s">
        <v>178</v>
      </c>
      <c r="G429" s="23">
        <f t="shared" si="51"/>
        <v>5</v>
      </c>
      <c r="H429" s="23">
        <v>240155</v>
      </c>
      <c r="I429" s="29" t="s">
        <v>430</v>
      </c>
      <c r="J429" s="24">
        <v>45701</v>
      </c>
      <c r="K429" s="24">
        <f>J429+14</f>
        <v>45715</v>
      </c>
      <c r="L429" s="23"/>
      <c r="M429" s="23"/>
      <c r="N429" s="24">
        <v>45896</v>
      </c>
      <c r="O429" s="24">
        <f t="shared" ref="O429:O463" si="56">N429+14</f>
        <v>45910</v>
      </c>
      <c r="P429" s="24"/>
      <c r="Q429" s="24"/>
    </row>
    <row r="430" spans="1:17">
      <c r="A430" s="23" t="s">
        <v>419</v>
      </c>
      <c r="B430" s="23" t="s">
        <v>212</v>
      </c>
      <c r="C430" s="23"/>
      <c r="D430" s="23">
        <v>1</v>
      </c>
      <c r="E430" s="23" t="s">
        <v>6</v>
      </c>
      <c r="F430" s="23" t="s">
        <v>134</v>
      </c>
      <c r="G430" s="23">
        <f t="shared" si="51"/>
        <v>4</v>
      </c>
      <c r="H430" s="23">
        <v>79243</v>
      </c>
      <c r="I430" s="29" t="s">
        <v>430</v>
      </c>
      <c r="J430" s="24">
        <v>45698</v>
      </c>
      <c r="K430" s="24">
        <f>J430+14</f>
        <v>45712</v>
      </c>
      <c r="L430" s="23"/>
      <c r="M430" s="23"/>
      <c r="N430" s="24">
        <v>45901</v>
      </c>
      <c r="O430" s="24">
        <f t="shared" si="56"/>
        <v>45915</v>
      </c>
      <c r="P430" s="24"/>
      <c r="Q430" s="24"/>
    </row>
    <row r="431" spans="1:17">
      <c r="A431" s="23" t="s">
        <v>419</v>
      </c>
      <c r="B431" s="23" t="s">
        <v>212</v>
      </c>
      <c r="C431" s="23"/>
      <c r="D431" s="23">
        <v>1</v>
      </c>
      <c r="E431" s="23" t="s">
        <v>6</v>
      </c>
      <c r="F431" s="23" t="s">
        <v>179</v>
      </c>
      <c r="G431" s="23">
        <f t="shared" si="51"/>
        <v>5</v>
      </c>
      <c r="H431" s="23">
        <v>240185</v>
      </c>
      <c r="I431" s="29" t="s">
        <v>430</v>
      </c>
      <c r="J431" s="24">
        <v>45692</v>
      </c>
      <c r="K431" s="24">
        <f>J431+14</f>
        <v>45706</v>
      </c>
      <c r="L431" s="23"/>
      <c r="M431" s="23"/>
      <c r="N431" s="24">
        <v>45898</v>
      </c>
      <c r="O431" s="24">
        <f t="shared" si="56"/>
        <v>45912</v>
      </c>
      <c r="P431" s="24"/>
      <c r="Q431" s="24"/>
    </row>
    <row r="432" spans="1:17">
      <c r="A432" s="23" t="s">
        <v>419</v>
      </c>
      <c r="B432" s="23" t="s">
        <v>212</v>
      </c>
      <c r="C432" s="23"/>
      <c r="D432" s="23">
        <v>2</v>
      </c>
      <c r="E432" s="23" t="s">
        <v>6</v>
      </c>
      <c r="F432" s="23" t="s">
        <v>180</v>
      </c>
      <c r="G432" s="23">
        <f t="shared" si="51"/>
        <v>5</v>
      </c>
      <c r="H432" s="23">
        <v>240159</v>
      </c>
      <c r="I432" s="29" t="s">
        <v>430</v>
      </c>
      <c r="J432" s="23"/>
      <c r="K432" s="23"/>
      <c r="L432" s="24">
        <v>45831</v>
      </c>
      <c r="M432" s="24">
        <f>L432+14</f>
        <v>45845</v>
      </c>
      <c r="N432" s="24">
        <v>45903</v>
      </c>
      <c r="O432" s="24">
        <f t="shared" si="56"/>
        <v>45917</v>
      </c>
      <c r="P432" s="24"/>
      <c r="Q432" s="24"/>
    </row>
    <row r="433" spans="1:15">
      <c r="A433" s="23" t="s">
        <v>419</v>
      </c>
      <c r="B433" s="23" t="s">
        <v>212</v>
      </c>
      <c r="C433" s="23"/>
      <c r="D433" s="23">
        <v>2</v>
      </c>
      <c r="E433" s="23" t="s">
        <v>6</v>
      </c>
      <c r="F433" s="23" t="s">
        <v>181</v>
      </c>
      <c r="G433" s="23">
        <f t="shared" si="51"/>
        <v>4</v>
      </c>
      <c r="H433" s="23">
        <v>111939</v>
      </c>
      <c r="I433" s="29" t="s">
        <v>430</v>
      </c>
      <c r="J433" s="23"/>
      <c r="K433" s="23"/>
      <c r="L433" s="24">
        <v>45835</v>
      </c>
      <c r="M433" s="24">
        <f>L433+14</f>
        <v>45849</v>
      </c>
      <c r="N433" s="24">
        <v>45902</v>
      </c>
      <c r="O433" s="24">
        <f t="shared" si="56"/>
        <v>45916</v>
      </c>
    </row>
    <row r="434" spans="1:15">
      <c r="A434" s="23" t="s">
        <v>419</v>
      </c>
      <c r="B434" s="23" t="s">
        <v>212</v>
      </c>
      <c r="C434" s="23"/>
      <c r="D434" s="23">
        <v>2</v>
      </c>
      <c r="E434" s="23" t="s">
        <v>6</v>
      </c>
      <c r="F434" s="23" t="s">
        <v>182</v>
      </c>
      <c r="G434" s="23">
        <f t="shared" si="51"/>
        <v>5</v>
      </c>
      <c r="H434" s="23">
        <v>240156</v>
      </c>
      <c r="I434" s="29" t="s">
        <v>430</v>
      </c>
      <c r="J434" s="24"/>
      <c r="K434" s="24"/>
      <c r="L434" s="24">
        <v>45828</v>
      </c>
      <c r="M434" s="24">
        <f>L434+14</f>
        <v>45842</v>
      </c>
      <c r="N434" s="24">
        <v>45905</v>
      </c>
      <c r="O434" s="24">
        <f t="shared" si="56"/>
        <v>45919</v>
      </c>
    </row>
    <row r="435" spans="1:15">
      <c r="A435" s="23" t="s">
        <v>419</v>
      </c>
      <c r="B435" s="23" t="s">
        <v>212</v>
      </c>
      <c r="C435" s="23"/>
      <c r="D435" s="23">
        <v>2</v>
      </c>
      <c r="E435" s="23" t="s">
        <v>6</v>
      </c>
      <c r="F435" s="23" t="s">
        <v>136</v>
      </c>
      <c r="G435" s="23">
        <f t="shared" si="51"/>
        <v>4</v>
      </c>
      <c r="H435" s="23">
        <v>79244</v>
      </c>
      <c r="I435" s="29" t="s">
        <v>430</v>
      </c>
      <c r="J435" s="24"/>
      <c r="K435" s="24"/>
      <c r="L435" s="24">
        <v>45825</v>
      </c>
      <c r="M435" s="24">
        <f>L435+14</f>
        <v>45839</v>
      </c>
      <c r="N435" s="24">
        <v>45904</v>
      </c>
      <c r="O435" s="24">
        <f t="shared" si="56"/>
        <v>45918</v>
      </c>
    </row>
    <row r="436" spans="1:15">
      <c r="A436" s="23" t="s">
        <v>419</v>
      </c>
      <c r="B436" s="23" t="s">
        <v>212</v>
      </c>
      <c r="C436" s="23"/>
      <c r="D436" s="23">
        <v>3</v>
      </c>
      <c r="E436" s="23" t="s">
        <v>6</v>
      </c>
      <c r="F436" s="23" t="s">
        <v>110</v>
      </c>
      <c r="G436" s="23">
        <f t="shared" si="51"/>
        <v>10</v>
      </c>
      <c r="H436" s="23">
        <v>79286</v>
      </c>
      <c r="I436" s="29" t="s">
        <v>430</v>
      </c>
      <c r="J436" s="24">
        <v>45693</v>
      </c>
      <c r="K436" s="24">
        <f>J436+14</f>
        <v>45707</v>
      </c>
      <c r="L436" s="23"/>
      <c r="M436" s="23"/>
      <c r="N436" s="24">
        <v>45896</v>
      </c>
      <c r="O436" s="24">
        <f t="shared" si="56"/>
        <v>45910</v>
      </c>
    </row>
    <row r="437" spans="1:15">
      <c r="A437" s="23" t="s">
        <v>419</v>
      </c>
      <c r="B437" s="23" t="s">
        <v>212</v>
      </c>
      <c r="C437" s="23"/>
      <c r="D437" s="23">
        <v>3</v>
      </c>
      <c r="E437" s="23" t="s">
        <v>6</v>
      </c>
      <c r="F437" s="23" t="s">
        <v>210</v>
      </c>
      <c r="G437" s="23">
        <f t="shared" si="51"/>
        <v>3</v>
      </c>
      <c r="H437" s="23">
        <v>240160</v>
      </c>
      <c r="I437" s="29" t="s">
        <v>430</v>
      </c>
      <c r="J437" s="24">
        <v>45699</v>
      </c>
      <c r="K437" s="24">
        <f>J437+14</f>
        <v>45713</v>
      </c>
      <c r="L437" s="23"/>
      <c r="M437" s="23"/>
      <c r="N437" s="24">
        <v>45898</v>
      </c>
      <c r="O437" s="24">
        <f t="shared" si="56"/>
        <v>45912</v>
      </c>
    </row>
    <row r="438" spans="1:15">
      <c r="A438" s="23" t="s">
        <v>419</v>
      </c>
      <c r="B438" s="23" t="s">
        <v>212</v>
      </c>
      <c r="C438" s="23"/>
      <c r="D438" s="23">
        <v>3</v>
      </c>
      <c r="E438" s="23" t="s">
        <v>6</v>
      </c>
      <c r="F438" s="23" t="s">
        <v>141</v>
      </c>
      <c r="G438" s="23">
        <f t="shared" si="51"/>
        <v>5</v>
      </c>
      <c r="H438" s="23">
        <v>79282</v>
      </c>
      <c r="I438" s="29" t="s">
        <v>430</v>
      </c>
      <c r="J438" s="24">
        <v>45698</v>
      </c>
      <c r="K438" s="24">
        <f>J438+14</f>
        <v>45712</v>
      </c>
      <c r="L438" s="23"/>
      <c r="M438" s="23"/>
      <c r="N438" s="24">
        <v>45905</v>
      </c>
      <c r="O438" s="24">
        <f t="shared" si="56"/>
        <v>45919</v>
      </c>
    </row>
    <row r="439" spans="1:15" s="16" customFormat="1">
      <c r="A439" s="23" t="s">
        <v>419</v>
      </c>
      <c r="B439" s="23" t="s">
        <v>212</v>
      </c>
      <c r="C439" s="23"/>
      <c r="D439" s="23">
        <v>3</v>
      </c>
      <c r="E439" s="23" t="s">
        <v>6</v>
      </c>
      <c r="F439" s="23" t="s">
        <v>211</v>
      </c>
      <c r="G439" s="23">
        <f t="shared" si="51"/>
        <v>4</v>
      </c>
      <c r="H439" s="23">
        <v>201624</v>
      </c>
      <c r="I439" s="29" t="s">
        <v>431</v>
      </c>
      <c r="J439" s="24"/>
      <c r="K439" s="24"/>
      <c r="L439" s="23"/>
      <c r="M439" s="23"/>
      <c r="N439" s="24">
        <v>45894</v>
      </c>
      <c r="O439" s="24">
        <f t="shared" si="56"/>
        <v>45908</v>
      </c>
    </row>
    <row r="440" spans="1:15">
      <c r="A440" s="23" t="s">
        <v>419</v>
      </c>
      <c r="B440" s="23" t="s">
        <v>212</v>
      </c>
      <c r="C440" s="23"/>
      <c r="D440" s="23">
        <v>3</v>
      </c>
      <c r="E440" s="23" t="s">
        <v>6</v>
      </c>
      <c r="F440" s="23" t="s">
        <v>115</v>
      </c>
      <c r="G440" s="23">
        <f t="shared" si="51"/>
        <v>1</v>
      </c>
      <c r="H440" s="23">
        <v>79242</v>
      </c>
      <c r="I440" s="29" t="s">
        <v>430</v>
      </c>
      <c r="J440" s="24">
        <v>45695</v>
      </c>
      <c r="K440" s="24">
        <f>J440+14</f>
        <v>45709</v>
      </c>
      <c r="L440" s="23"/>
      <c r="M440" s="23"/>
      <c r="N440" s="24">
        <v>45895</v>
      </c>
      <c r="O440" s="24">
        <f t="shared" si="56"/>
        <v>45909</v>
      </c>
    </row>
    <row r="441" spans="1:15">
      <c r="A441" s="23" t="s">
        <v>419</v>
      </c>
      <c r="B441" s="23" t="s">
        <v>212</v>
      </c>
      <c r="C441" s="23"/>
      <c r="D441" s="23">
        <v>4</v>
      </c>
      <c r="E441" s="23" t="s">
        <v>6</v>
      </c>
      <c r="F441" s="23" t="s">
        <v>187</v>
      </c>
      <c r="G441" s="23">
        <f t="shared" si="51"/>
        <v>8</v>
      </c>
      <c r="H441" s="23">
        <v>186594</v>
      </c>
      <c r="I441" s="29" t="s">
        <v>430</v>
      </c>
      <c r="J441" s="24"/>
      <c r="K441" s="24"/>
      <c r="L441" s="24">
        <v>45831</v>
      </c>
      <c r="M441" s="24">
        <f>L441+14</f>
        <v>45845</v>
      </c>
      <c r="N441" s="24">
        <v>45903</v>
      </c>
      <c r="O441" s="24">
        <f t="shared" si="56"/>
        <v>45917</v>
      </c>
    </row>
    <row r="442" spans="1:15">
      <c r="A442" s="23" t="s">
        <v>419</v>
      </c>
      <c r="B442" s="23" t="s">
        <v>212</v>
      </c>
      <c r="C442" s="23"/>
      <c r="D442" s="23">
        <v>4</v>
      </c>
      <c r="E442" s="23" t="s">
        <v>6</v>
      </c>
      <c r="F442" s="23" t="s">
        <v>213</v>
      </c>
      <c r="G442" s="23">
        <f t="shared" si="51"/>
        <v>3</v>
      </c>
      <c r="H442" s="23">
        <v>87677</v>
      </c>
      <c r="I442" s="29" t="s">
        <v>430</v>
      </c>
      <c r="J442" s="24"/>
      <c r="K442" s="24"/>
      <c r="L442" s="24">
        <v>45825</v>
      </c>
      <c r="M442" s="24">
        <f>L442+14</f>
        <v>45839</v>
      </c>
      <c r="N442" s="24">
        <v>45896</v>
      </c>
      <c r="O442" s="24">
        <f t="shared" si="56"/>
        <v>45910</v>
      </c>
    </row>
    <row r="443" spans="1:15">
      <c r="A443" s="23" t="s">
        <v>419</v>
      </c>
      <c r="B443" s="23" t="s">
        <v>212</v>
      </c>
      <c r="C443" s="23"/>
      <c r="D443" s="23">
        <v>4</v>
      </c>
      <c r="E443" s="23" t="s">
        <v>6</v>
      </c>
      <c r="F443" s="23" t="s">
        <v>145</v>
      </c>
      <c r="G443" s="23">
        <f t="shared" si="51"/>
        <v>7</v>
      </c>
      <c r="H443" s="23">
        <v>79284</v>
      </c>
      <c r="I443" s="29" t="s">
        <v>430</v>
      </c>
      <c r="J443" s="24"/>
      <c r="K443" s="24"/>
      <c r="L443" s="24">
        <v>45834</v>
      </c>
      <c r="M443" s="24">
        <f>L443+14</f>
        <v>45848</v>
      </c>
      <c r="N443" s="24">
        <v>45903</v>
      </c>
      <c r="O443" s="24">
        <f t="shared" si="56"/>
        <v>45917</v>
      </c>
    </row>
    <row r="444" spans="1:15">
      <c r="A444" s="23" t="s">
        <v>419</v>
      </c>
      <c r="B444" s="23" t="s">
        <v>212</v>
      </c>
      <c r="C444" s="23"/>
      <c r="D444" s="23">
        <v>4</v>
      </c>
      <c r="E444" s="23" t="s">
        <v>6</v>
      </c>
      <c r="F444" s="23" t="s">
        <v>133</v>
      </c>
      <c r="G444" s="23">
        <f t="shared" si="51"/>
        <v>6</v>
      </c>
      <c r="H444" s="23">
        <v>172981</v>
      </c>
      <c r="I444" s="29" t="s">
        <v>430</v>
      </c>
      <c r="J444" s="24"/>
      <c r="K444" s="24"/>
      <c r="L444" s="24">
        <v>45832</v>
      </c>
      <c r="M444" s="24">
        <f>L444+14</f>
        <v>45846</v>
      </c>
      <c r="N444" s="24">
        <v>45897</v>
      </c>
      <c r="O444" s="24">
        <f t="shared" si="56"/>
        <v>45911</v>
      </c>
    </row>
    <row r="445" spans="1:15" s="16" customFormat="1">
      <c r="A445" s="23" t="s">
        <v>419</v>
      </c>
      <c r="B445" s="23" t="s">
        <v>212</v>
      </c>
      <c r="C445" s="23"/>
      <c r="D445" s="23">
        <v>4</v>
      </c>
      <c r="E445" s="23" t="s">
        <v>6</v>
      </c>
      <c r="F445" s="23" t="s">
        <v>205</v>
      </c>
      <c r="G445" s="23">
        <f t="shared" si="51"/>
        <v>7</v>
      </c>
      <c r="H445" s="23">
        <v>240186</v>
      </c>
      <c r="I445" s="29" t="s">
        <v>431</v>
      </c>
      <c r="J445" s="24"/>
      <c r="K445" s="24"/>
      <c r="L445" s="24"/>
      <c r="M445" s="24"/>
      <c r="N445" s="24">
        <v>45894</v>
      </c>
      <c r="O445" s="24">
        <f t="shared" si="56"/>
        <v>45908</v>
      </c>
    </row>
    <row r="446" spans="1:15">
      <c r="A446" s="23" t="s">
        <v>419</v>
      </c>
      <c r="B446" s="23" t="s">
        <v>212</v>
      </c>
      <c r="C446" s="23"/>
      <c r="D446" s="23">
        <v>4</v>
      </c>
      <c r="E446" s="23" t="s">
        <v>6</v>
      </c>
      <c r="F446" s="23" t="s">
        <v>214</v>
      </c>
      <c r="G446" s="23">
        <f t="shared" si="51"/>
        <v>1</v>
      </c>
      <c r="H446" s="23">
        <v>215311</v>
      </c>
      <c r="I446" s="29" t="s">
        <v>430</v>
      </c>
      <c r="J446" s="24"/>
      <c r="K446" s="24"/>
      <c r="L446" s="24">
        <v>45833</v>
      </c>
      <c r="M446" s="24">
        <f>L446+14</f>
        <v>45847</v>
      </c>
      <c r="N446" s="24">
        <v>45904</v>
      </c>
      <c r="O446" s="24">
        <f t="shared" si="56"/>
        <v>45918</v>
      </c>
    </row>
    <row r="447" spans="1:15">
      <c r="A447" s="23" t="s">
        <v>419</v>
      </c>
      <c r="B447" s="23" t="s">
        <v>212</v>
      </c>
      <c r="C447" s="23"/>
      <c r="D447" s="23">
        <v>4</v>
      </c>
      <c r="E447" s="23" t="s">
        <v>6</v>
      </c>
      <c r="F447" s="23" t="s">
        <v>191</v>
      </c>
      <c r="G447" s="23">
        <f t="shared" si="51"/>
        <v>5</v>
      </c>
      <c r="H447" s="23">
        <v>148613</v>
      </c>
      <c r="I447" s="29" t="s">
        <v>430</v>
      </c>
      <c r="J447" s="24"/>
      <c r="K447" s="24"/>
      <c r="L447" s="24">
        <v>45824</v>
      </c>
      <c r="M447" s="24">
        <f>L447+14</f>
        <v>45838</v>
      </c>
      <c r="N447" s="24">
        <v>45897</v>
      </c>
      <c r="O447" s="24">
        <f t="shared" si="56"/>
        <v>45911</v>
      </c>
    </row>
    <row r="448" spans="1:15" s="16" customFormat="1">
      <c r="A448" s="23" t="s">
        <v>419</v>
      </c>
      <c r="B448" s="23" t="s">
        <v>212</v>
      </c>
      <c r="C448" s="23"/>
      <c r="D448" s="23">
        <v>5</v>
      </c>
      <c r="E448" s="23" t="s">
        <v>6</v>
      </c>
      <c r="F448" s="23" t="s">
        <v>195</v>
      </c>
      <c r="G448" s="23">
        <f t="shared" si="51"/>
        <v>5</v>
      </c>
      <c r="H448" s="23">
        <v>228144</v>
      </c>
      <c r="I448" s="29" t="s">
        <v>431</v>
      </c>
      <c r="J448" s="24"/>
      <c r="K448" s="24"/>
      <c r="L448" s="23"/>
      <c r="M448" s="23"/>
      <c r="N448" s="24">
        <v>45898</v>
      </c>
      <c r="O448" s="24">
        <f t="shared" si="56"/>
        <v>45912</v>
      </c>
    </row>
    <row r="449" spans="1:15" s="16" customFormat="1">
      <c r="A449" s="23" t="s">
        <v>419</v>
      </c>
      <c r="B449" s="23" t="s">
        <v>212</v>
      </c>
      <c r="C449" s="23"/>
      <c r="D449" s="23">
        <v>5</v>
      </c>
      <c r="E449" s="23" t="s">
        <v>6</v>
      </c>
      <c r="F449" s="23" t="s">
        <v>192</v>
      </c>
      <c r="G449" s="23">
        <f t="shared" si="51"/>
        <v>7</v>
      </c>
      <c r="H449" s="23">
        <v>60987</v>
      </c>
      <c r="I449" s="29" t="s">
        <v>430</v>
      </c>
      <c r="J449" s="24">
        <v>45694</v>
      </c>
      <c r="K449" s="24">
        <f>J449+14</f>
        <v>45708</v>
      </c>
      <c r="L449" s="23"/>
      <c r="M449" s="23"/>
      <c r="N449" s="24">
        <v>45894</v>
      </c>
      <c r="O449" s="24">
        <f t="shared" si="56"/>
        <v>45908</v>
      </c>
    </row>
    <row r="450" spans="1:15" s="16" customFormat="1">
      <c r="A450" s="23" t="s">
        <v>419</v>
      </c>
      <c r="B450" s="23" t="s">
        <v>212</v>
      </c>
      <c r="C450" s="23"/>
      <c r="D450" s="23">
        <v>5</v>
      </c>
      <c r="E450" s="23" t="s">
        <v>6</v>
      </c>
      <c r="F450" s="23" t="s">
        <v>193</v>
      </c>
      <c r="G450" s="23">
        <f t="shared" ref="G450:G513" si="57">COUNTIF(H:H,H450)</f>
        <v>4</v>
      </c>
      <c r="H450" s="23">
        <v>240162</v>
      </c>
      <c r="I450" s="29" t="s">
        <v>431</v>
      </c>
      <c r="J450" s="24"/>
      <c r="K450" s="24"/>
      <c r="L450" s="23"/>
      <c r="M450" s="23"/>
      <c r="N450" s="24">
        <v>45894</v>
      </c>
      <c r="O450" s="24">
        <f t="shared" si="56"/>
        <v>45908</v>
      </c>
    </row>
    <row r="451" spans="1:15" s="16" customFormat="1">
      <c r="A451" s="23" t="s">
        <v>419</v>
      </c>
      <c r="B451" s="23" t="s">
        <v>212</v>
      </c>
      <c r="C451" s="23"/>
      <c r="D451" s="23">
        <v>5</v>
      </c>
      <c r="E451" s="23" t="s">
        <v>6</v>
      </c>
      <c r="F451" s="23" t="s">
        <v>215</v>
      </c>
      <c r="G451" s="23">
        <f t="shared" si="57"/>
        <v>3</v>
      </c>
      <c r="H451" s="23">
        <v>87664</v>
      </c>
      <c r="I451" s="29" t="s">
        <v>431</v>
      </c>
      <c r="J451" s="24"/>
      <c r="K451" s="24"/>
      <c r="L451" s="23"/>
      <c r="M451" s="23"/>
      <c r="N451" s="24">
        <v>45902</v>
      </c>
      <c r="O451" s="24">
        <f t="shared" si="56"/>
        <v>45916</v>
      </c>
    </row>
    <row r="452" spans="1:15">
      <c r="A452" s="23" t="s">
        <v>419</v>
      </c>
      <c r="B452" s="23" t="s">
        <v>212</v>
      </c>
      <c r="C452" s="23"/>
      <c r="D452" s="23">
        <v>5</v>
      </c>
      <c r="E452" s="23" t="s">
        <v>6</v>
      </c>
      <c r="F452" s="23" t="s">
        <v>216</v>
      </c>
      <c r="G452" s="23">
        <f t="shared" si="57"/>
        <v>4</v>
      </c>
      <c r="H452" s="23">
        <v>160062</v>
      </c>
      <c r="I452" s="29" t="s">
        <v>431</v>
      </c>
      <c r="J452" s="24"/>
      <c r="K452" s="24"/>
      <c r="L452" s="23"/>
      <c r="M452" s="23"/>
      <c r="N452" s="24">
        <v>45904</v>
      </c>
      <c r="O452" s="24">
        <f t="shared" si="56"/>
        <v>45918</v>
      </c>
    </row>
    <row r="453" spans="1:15">
      <c r="A453" s="23" t="s">
        <v>419</v>
      </c>
      <c r="B453" s="23" t="s">
        <v>212</v>
      </c>
      <c r="C453" s="23"/>
      <c r="D453" s="23">
        <v>5</v>
      </c>
      <c r="E453" s="23" t="s">
        <v>6</v>
      </c>
      <c r="F453" s="23" t="s">
        <v>196</v>
      </c>
      <c r="G453" s="23">
        <f t="shared" si="57"/>
        <v>3</v>
      </c>
      <c r="H453" s="23">
        <v>267525</v>
      </c>
      <c r="I453" s="29" t="s">
        <v>430</v>
      </c>
      <c r="J453" s="24">
        <v>45695</v>
      </c>
      <c r="K453" s="24">
        <f>J453+14</f>
        <v>45709</v>
      </c>
      <c r="L453" s="23"/>
      <c r="M453" s="23"/>
      <c r="N453" s="24">
        <v>45898</v>
      </c>
      <c r="O453" s="24">
        <f t="shared" si="56"/>
        <v>45912</v>
      </c>
    </row>
    <row r="454" spans="1:15">
      <c r="A454" s="23" t="s">
        <v>419</v>
      </c>
      <c r="B454" s="23" t="s">
        <v>212</v>
      </c>
      <c r="C454" s="23"/>
      <c r="D454" s="23">
        <v>5</v>
      </c>
      <c r="E454" s="23" t="s">
        <v>6</v>
      </c>
      <c r="F454" s="23" t="s">
        <v>116</v>
      </c>
      <c r="G454" s="23">
        <f t="shared" si="57"/>
        <v>8</v>
      </c>
      <c r="H454" s="23">
        <v>79324</v>
      </c>
      <c r="I454" s="29" t="s">
        <v>430</v>
      </c>
      <c r="J454" s="24">
        <v>45701</v>
      </c>
      <c r="K454" s="24">
        <f>J454+14</f>
        <v>45715</v>
      </c>
      <c r="L454" s="23"/>
      <c r="M454" s="23"/>
      <c r="N454" s="24">
        <v>45904</v>
      </c>
      <c r="O454" s="24">
        <f t="shared" si="56"/>
        <v>45918</v>
      </c>
    </row>
    <row r="455" spans="1:15">
      <c r="A455" s="23" t="s">
        <v>419</v>
      </c>
      <c r="B455" s="23" t="s">
        <v>212</v>
      </c>
      <c r="C455" s="23"/>
      <c r="D455" s="23">
        <v>6</v>
      </c>
      <c r="E455" s="23" t="s">
        <v>6</v>
      </c>
      <c r="F455" s="23" t="s">
        <v>198</v>
      </c>
      <c r="G455" s="23">
        <f t="shared" si="57"/>
        <v>6</v>
      </c>
      <c r="H455" s="23">
        <v>147957</v>
      </c>
      <c r="I455" s="29" t="s">
        <v>430</v>
      </c>
      <c r="J455" s="24"/>
      <c r="K455" s="24"/>
      <c r="L455" s="24">
        <v>45832</v>
      </c>
      <c r="M455" s="24">
        <f>L455+14</f>
        <v>45846</v>
      </c>
      <c r="N455" s="24">
        <v>45897</v>
      </c>
      <c r="O455" s="24">
        <f t="shared" si="56"/>
        <v>45911</v>
      </c>
    </row>
    <row r="456" spans="1:15" s="16" customFormat="1">
      <c r="A456" s="23" t="s">
        <v>419</v>
      </c>
      <c r="B456" s="23" t="s">
        <v>212</v>
      </c>
      <c r="C456" s="23"/>
      <c r="D456" s="23">
        <v>6</v>
      </c>
      <c r="E456" s="23" t="s">
        <v>6</v>
      </c>
      <c r="F456" s="23" t="s">
        <v>204</v>
      </c>
      <c r="G456" s="23">
        <f t="shared" si="57"/>
        <v>7</v>
      </c>
      <c r="H456" s="23">
        <v>201629</v>
      </c>
      <c r="I456" s="29" t="s">
        <v>431</v>
      </c>
      <c r="J456" s="24"/>
      <c r="K456" s="24"/>
      <c r="L456" s="24"/>
      <c r="M456" s="24"/>
      <c r="N456" s="24">
        <v>45901</v>
      </c>
      <c r="O456" s="24">
        <f t="shared" si="56"/>
        <v>45915</v>
      </c>
    </row>
    <row r="457" spans="1:15">
      <c r="A457" s="23" t="s">
        <v>419</v>
      </c>
      <c r="B457" s="23" t="s">
        <v>212</v>
      </c>
      <c r="C457" s="23"/>
      <c r="D457" s="23">
        <v>6</v>
      </c>
      <c r="E457" s="23" t="s">
        <v>6</v>
      </c>
      <c r="F457" s="23" t="s">
        <v>217</v>
      </c>
      <c r="G457" s="23">
        <f t="shared" si="57"/>
        <v>4</v>
      </c>
      <c r="H457" s="23">
        <v>267528</v>
      </c>
      <c r="I457" s="29" t="s">
        <v>430</v>
      </c>
      <c r="J457" s="24"/>
      <c r="K457" s="24"/>
      <c r="L457" s="24">
        <v>45835</v>
      </c>
      <c r="M457" s="24">
        <f>L457+14</f>
        <v>45849</v>
      </c>
      <c r="N457" s="24">
        <v>45904</v>
      </c>
      <c r="O457" s="24">
        <f t="shared" si="56"/>
        <v>45918</v>
      </c>
    </row>
    <row r="458" spans="1:15">
      <c r="A458" s="23" t="s">
        <v>419</v>
      </c>
      <c r="B458" s="23" t="s">
        <v>212</v>
      </c>
      <c r="C458" s="23"/>
      <c r="D458" s="23">
        <v>6</v>
      </c>
      <c r="E458" s="23" t="s">
        <v>6</v>
      </c>
      <c r="F458" s="23" t="s">
        <v>200</v>
      </c>
      <c r="G458" s="23">
        <f t="shared" si="57"/>
        <v>7</v>
      </c>
      <c r="H458" s="23">
        <v>201635</v>
      </c>
      <c r="I458" s="29" t="s">
        <v>430</v>
      </c>
      <c r="J458" s="24"/>
      <c r="K458" s="24"/>
      <c r="L458" s="24">
        <v>45834</v>
      </c>
      <c r="M458" s="24">
        <f>L458+14</f>
        <v>45848</v>
      </c>
      <c r="N458" s="24">
        <v>45895</v>
      </c>
      <c r="O458" s="24">
        <f t="shared" si="56"/>
        <v>45909</v>
      </c>
    </row>
    <row r="459" spans="1:15">
      <c r="A459" s="23" t="s">
        <v>419</v>
      </c>
      <c r="B459" s="23" t="s">
        <v>212</v>
      </c>
      <c r="C459" s="23"/>
      <c r="D459" s="23">
        <v>6</v>
      </c>
      <c r="E459" s="23" t="s">
        <v>6</v>
      </c>
      <c r="F459" s="23" t="s">
        <v>218</v>
      </c>
      <c r="G459" s="23">
        <f t="shared" si="57"/>
        <v>4</v>
      </c>
      <c r="H459" s="23">
        <v>267529</v>
      </c>
      <c r="I459" s="29" t="s">
        <v>430</v>
      </c>
      <c r="J459" s="24"/>
      <c r="K459" s="24"/>
      <c r="L459" s="24">
        <v>45831</v>
      </c>
      <c r="M459" s="24">
        <f>L459+14</f>
        <v>45845</v>
      </c>
      <c r="N459" s="24">
        <v>45901</v>
      </c>
      <c r="O459" s="24">
        <f t="shared" si="56"/>
        <v>45915</v>
      </c>
    </row>
    <row r="460" spans="1:15">
      <c r="A460" s="23" t="s">
        <v>419</v>
      </c>
      <c r="B460" s="23" t="s">
        <v>212</v>
      </c>
      <c r="C460" s="23"/>
      <c r="D460" s="23">
        <v>6</v>
      </c>
      <c r="E460" s="23" t="s">
        <v>6</v>
      </c>
      <c r="F460" s="23" t="s">
        <v>219</v>
      </c>
      <c r="G460" s="23">
        <f t="shared" si="57"/>
        <v>4</v>
      </c>
      <c r="H460" s="23">
        <v>173379</v>
      </c>
      <c r="I460" s="29" t="s">
        <v>430</v>
      </c>
      <c r="J460" s="24"/>
      <c r="K460" s="24"/>
      <c r="L460" s="24">
        <v>45835</v>
      </c>
      <c r="M460" s="24">
        <f>L460+14</f>
        <v>45849</v>
      </c>
      <c r="N460" s="24">
        <v>45902</v>
      </c>
      <c r="O460" s="24">
        <f t="shared" si="56"/>
        <v>45916</v>
      </c>
    </row>
    <row r="461" spans="1:15">
      <c r="A461" s="23" t="s">
        <v>420</v>
      </c>
      <c r="B461" s="23" t="s">
        <v>220</v>
      </c>
      <c r="C461" s="23"/>
      <c r="D461" s="23">
        <v>1</v>
      </c>
      <c r="E461" s="23" t="s">
        <v>6</v>
      </c>
      <c r="F461" s="23" t="s">
        <v>221</v>
      </c>
      <c r="G461" s="23">
        <f t="shared" si="57"/>
        <v>8</v>
      </c>
      <c r="H461" s="23">
        <v>79107</v>
      </c>
      <c r="I461" s="29" t="s">
        <v>430</v>
      </c>
      <c r="J461" s="24">
        <v>45694</v>
      </c>
      <c r="K461" s="24">
        <f t="shared" ref="K461:K474" si="58">J461+14</f>
        <v>45708</v>
      </c>
      <c r="L461" s="23"/>
      <c r="M461" s="23"/>
      <c r="N461" s="24">
        <v>45904</v>
      </c>
      <c r="O461" s="24">
        <f t="shared" si="56"/>
        <v>45918</v>
      </c>
    </row>
    <row r="462" spans="1:15">
      <c r="A462" s="23" t="s">
        <v>420</v>
      </c>
      <c r="B462" s="23" t="s">
        <v>220</v>
      </c>
      <c r="C462" s="23"/>
      <c r="D462" s="23">
        <v>1</v>
      </c>
      <c r="E462" s="23" t="s">
        <v>6</v>
      </c>
      <c r="F462" s="23" t="s">
        <v>222</v>
      </c>
      <c r="G462" s="23">
        <f t="shared" si="57"/>
        <v>1</v>
      </c>
      <c r="H462" s="23">
        <v>133992</v>
      </c>
      <c r="I462" s="29" t="s">
        <v>430</v>
      </c>
      <c r="J462" s="24">
        <v>45702</v>
      </c>
      <c r="K462" s="24">
        <f t="shared" si="58"/>
        <v>45716</v>
      </c>
      <c r="L462" s="23"/>
      <c r="M462" s="23"/>
      <c r="N462" s="24">
        <v>45903</v>
      </c>
      <c r="O462" s="24">
        <f t="shared" si="56"/>
        <v>45917</v>
      </c>
    </row>
    <row r="463" spans="1:15">
      <c r="A463" s="23" t="s">
        <v>420</v>
      </c>
      <c r="B463" s="23" t="s">
        <v>220</v>
      </c>
      <c r="C463" s="23"/>
      <c r="D463" s="23">
        <v>1</v>
      </c>
      <c r="E463" s="23" t="s">
        <v>6</v>
      </c>
      <c r="F463" s="23" t="s">
        <v>223</v>
      </c>
      <c r="G463" s="23">
        <f t="shared" si="57"/>
        <v>1</v>
      </c>
      <c r="H463" s="23">
        <v>66566</v>
      </c>
      <c r="I463" s="29" t="s">
        <v>430</v>
      </c>
      <c r="J463" s="24">
        <v>45700</v>
      </c>
      <c r="K463" s="24">
        <f t="shared" si="58"/>
        <v>45714</v>
      </c>
      <c r="L463" s="23"/>
      <c r="M463" s="23"/>
      <c r="N463" s="24">
        <v>45902</v>
      </c>
      <c r="O463" s="24">
        <f t="shared" si="56"/>
        <v>45916</v>
      </c>
    </row>
    <row r="464" spans="1:15">
      <c r="A464" s="23" t="s">
        <v>420</v>
      </c>
      <c r="B464" s="23" t="s">
        <v>220</v>
      </c>
      <c r="C464" s="23"/>
      <c r="D464" s="23">
        <v>1</v>
      </c>
      <c r="E464" s="23" t="s">
        <v>6</v>
      </c>
      <c r="F464" s="23" t="s">
        <v>224</v>
      </c>
      <c r="G464" s="23">
        <f t="shared" si="57"/>
        <v>8</v>
      </c>
      <c r="H464" s="23">
        <v>79106</v>
      </c>
      <c r="I464" s="29" t="s">
        <v>430</v>
      </c>
      <c r="J464" s="24">
        <v>45693</v>
      </c>
      <c r="K464" s="24">
        <f t="shared" si="58"/>
        <v>45707</v>
      </c>
      <c r="L464" s="24"/>
      <c r="M464" s="24">
        <v>45848</v>
      </c>
      <c r="N464" s="24">
        <v>45896</v>
      </c>
      <c r="O464" s="24"/>
    </row>
    <row r="465" spans="1:15">
      <c r="A465" s="23" t="s">
        <v>420</v>
      </c>
      <c r="B465" s="23" t="s">
        <v>220</v>
      </c>
      <c r="C465" s="23"/>
      <c r="D465" s="23">
        <v>1</v>
      </c>
      <c r="E465" s="23" t="s">
        <v>6</v>
      </c>
      <c r="F465" s="23" t="s">
        <v>225</v>
      </c>
      <c r="G465" s="23">
        <f t="shared" si="57"/>
        <v>1</v>
      </c>
      <c r="H465" s="23">
        <v>173105</v>
      </c>
      <c r="I465" s="29" t="s">
        <v>430</v>
      </c>
      <c r="J465" s="24">
        <v>45699</v>
      </c>
      <c r="K465" s="24">
        <f t="shared" si="58"/>
        <v>45713</v>
      </c>
      <c r="L465" s="23"/>
      <c r="M465" s="23"/>
      <c r="N465" s="24">
        <v>45905</v>
      </c>
      <c r="O465" s="24">
        <f t="shared" ref="O465:O496" si="59">N465+14</f>
        <v>45919</v>
      </c>
    </row>
    <row r="466" spans="1:15">
      <c r="A466" s="23" t="s">
        <v>420</v>
      </c>
      <c r="B466" s="23" t="s">
        <v>220</v>
      </c>
      <c r="C466" s="23"/>
      <c r="D466" s="23">
        <v>1</v>
      </c>
      <c r="E466" s="23" t="s">
        <v>6</v>
      </c>
      <c r="F466" s="23" t="s">
        <v>226</v>
      </c>
      <c r="G466" s="23">
        <f t="shared" si="57"/>
        <v>1</v>
      </c>
      <c r="H466" s="23">
        <v>173106</v>
      </c>
      <c r="I466" s="29" t="s">
        <v>430</v>
      </c>
      <c r="J466" s="24">
        <v>45695</v>
      </c>
      <c r="K466" s="24">
        <f t="shared" si="58"/>
        <v>45709</v>
      </c>
      <c r="L466" s="23"/>
      <c r="M466" s="23"/>
      <c r="N466" s="24">
        <v>45898</v>
      </c>
      <c r="O466" s="24">
        <f t="shared" si="59"/>
        <v>45912</v>
      </c>
    </row>
    <row r="467" spans="1:15">
      <c r="A467" s="23" t="s">
        <v>420</v>
      </c>
      <c r="B467" s="23" t="s">
        <v>220</v>
      </c>
      <c r="C467" s="23"/>
      <c r="D467" s="23">
        <v>1</v>
      </c>
      <c r="E467" s="23" t="s">
        <v>6</v>
      </c>
      <c r="F467" s="23" t="s">
        <v>227</v>
      </c>
      <c r="G467" s="23">
        <f t="shared" si="57"/>
        <v>1</v>
      </c>
      <c r="H467" s="23">
        <v>201659</v>
      </c>
      <c r="I467" s="29" t="s">
        <v>430</v>
      </c>
      <c r="J467" s="24">
        <v>45692</v>
      </c>
      <c r="K467" s="24">
        <f t="shared" si="58"/>
        <v>45706</v>
      </c>
      <c r="L467" s="23"/>
      <c r="M467" s="23"/>
      <c r="N467" s="24">
        <v>45894</v>
      </c>
      <c r="O467" s="24">
        <f t="shared" si="59"/>
        <v>45908</v>
      </c>
    </row>
    <row r="468" spans="1:15">
      <c r="A468" s="23" t="s">
        <v>420</v>
      </c>
      <c r="B468" s="23" t="s">
        <v>220</v>
      </c>
      <c r="C468" s="23"/>
      <c r="D468" s="23">
        <v>1</v>
      </c>
      <c r="E468" s="23" t="s">
        <v>11</v>
      </c>
      <c r="F468" s="23" t="s">
        <v>75</v>
      </c>
      <c r="G468" s="23">
        <f t="shared" si="57"/>
        <v>2</v>
      </c>
      <c r="H468" s="23">
        <v>79373</v>
      </c>
      <c r="I468" s="29" t="s">
        <v>430</v>
      </c>
      <c r="J468" s="24">
        <v>45701</v>
      </c>
      <c r="K468" s="24">
        <f t="shared" si="58"/>
        <v>45715</v>
      </c>
      <c r="L468" s="23"/>
      <c r="M468" s="23"/>
      <c r="N468" s="24">
        <v>45904</v>
      </c>
      <c r="O468" s="24">
        <f t="shared" si="59"/>
        <v>45918</v>
      </c>
    </row>
    <row r="469" spans="1:15">
      <c r="A469" s="23" t="s">
        <v>420</v>
      </c>
      <c r="B469" s="23" t="s">
        <v>220</v>
      </c>
      <c r="C469" s="23"/>
      <c r="D469" s="23">
        <v>1</v>
      </c>
      <c r="E469" s="23" t="s">
        <v>11</v>
      </c>
      <c r="F469" s="23" t="s">
        <v>228</v>
      </c>
      <c r="G469" s="23">
        <f t="shared" si="57"/>
        <v>1</v>
      </c>
      <c r="H469" s="23">
        <v>201662</v>
      </c>
      <c r="I469" s="29" t="s">
        <v>430</v>
      </c>
      <c r="J469" s="24">
        <v>45691</v>
      </c>
      <c r="K469" s="24">
        <f t="shared" si="58"/>
        <v>45705</v>
      </c>
      <c r="L469" s="23"/>
      <c r="M469" s="23"/>
      <c r="N469" s="24">
        <v>45901</v>
      </c>
      <c r="O469" s="24">
        <f t="shared" si="59"/>
        <v>45915</v>
      </c>
    </row>
    <row r="470" spans="1:15">
      <c r="A470" s="23" t="s">
        <v>420</v>
      </c>
      <c r="B470" s="23" t="s">
        <v>220</v>
      </c>
      <c r="C470" s="23"/>
      <c r="D470" s="23">
        <v>1</v>
      </c>
      <c r="E470" s="23" t="s">
        <v>11</v>
      </c>
      <c r="F470" s="23" t="s">
        <v>76</v>
      </c>
      <c r="G470" s="23">
        <f t="shared" si="57"/>
        <v>2</v>
      </c>
      <c r="H470" s="23">
        <v>79378</v>
      </c>
      <c r="I470" s="29" t="s">
        <v>430</v>
      </c>
      <c r="J470" s="24">
        <v>45695</v>
      </c>
      <c r="K470" s="24">
        <f t="shared" si="58"/>
        <v>45709</v>
      </c>
      <c r="L470" s="23"/>
      <c r="M470" s="23"/>
      <c r="N470" s="24">
        <v>45901</v>
      </c>
      <c r="O470" s="24">
        <f t="shared" si="59"/>
        <v>45915</v>
      </c>
    </row>
    <row r="471" spans="1:15">
      <c r="A471" s="23" t="s">
        <v>420</v>
      </c>
      <c r="B471" s="23" t="s">
        <v>220</v>
      </c>
      <c r="C471" s="23"/>
      <c r="D471" s="23">
        <v>1</v>
      </c>
      <c r="E471" s="23" t="s">
        <v>11</v>
      </c>
      <c r="F471" s="23" t="s">
        <v>229</v>
      </c>
      <c r="G471" s="23">
        <f t="shared" si="57"/>
        <v>1</v>
      </c>
      <c r="H471" s="23">
        <v>201668</v>
      </c>
      <c r="I471" s="29" t="s">
        <v>430</v>
      </c>
      <c r="J471" s="24">
        <v>45698</v>
      </c>
      <c r="K471" s="24">
        <f t="shared" si="58"/>
        <v>45712</v>
      </c>
      <c r="L471" s="23"/>
      <c r="M471" s="23"/>
      <c r="N471" s="24">
        <v>45905</v>
      </c>
      <c r="O471" s="24">
        <f t="shared" si="59"/>
        <v>45919</v>
      </c>
    </row>
    <row r="472" spans="1:15">
      <c r="A472" s="23" t="s">
        <v>420</v>
      </c>
      <c r="B472" s="23" t="s">
        <v>220</v>
      </c>
      <c r="C472" s="23"/>
      <c r="D472" s="23">
        <v>1</v>
      </c>
      <c r="E472" s="23" t="s">
        <v>11</v>
      </c>
      <c r="F472" s="23" t="s">
        <v>77</v>
      </c>
      <c r="G472" s="23">
        <f t="shared" si="57"/>
        <v>2</v>
      </c>
      <c r="H472" s="23">
        <v>79369</v>
      </c>
      <c r="I472" s="29" t="s">
        <v>430</v>
      </c>
      <c r="J472" s="24">
        <v>45692</v>
      </c>
      <c r="K472" s="24">
        <f t="shared" si="58"/>
        <v>45706</v>
      </c>
      <c r="L472" s="23"/>
      <c r="M472" s="23"/>
      <c r="N472" s="24">
        <v>45903</v>
      </c>
      <c r="O472" s="24">
        <f t="shared" si="59"/>
        <v>45917</v>
      </c>
    </row>
    <row r="473" spans="1:15">
      <c r="A473" s="23" t="s">
        <v>420</v>
      </c>
      <c r="B473" s="23" t="s">
        <v>220</v>
      </c>
      <c r="C473" s="23"/>
      <c r="D473" s="23">
        <v>1</v>
      </c>
      <c r="E473" s="23" t="s">
        <v>11</v>
      </c>
      <c r="F473" s="23" t="s">
        <v>78</v>
      </c>
      <c r="G473" s="23">
        <f t="shared" si="57"/>
        <v>1</v>
      </c>
      <c r="H473" s="23">
        <v>201658</v>
      </c>
      <c r="I473" s="29" t="s">
        <v>430</v>
      </c>
      <c r="J473" s="24">
        <v>45698</v>
      </c>
      <c r="K473" s="24">
        <f t="shared" si="58"/>
        <v>45712</v>
      </c>
      <c r="L473" s="23"/>
      <c r="M473" s="23"/>
      <c r="N473" s="24">
        <v>45901</v>
      </c>
      <c r="O473" s="24">
        <f t="shared" si="59"/>
        <v>45915</v>
      </c>
    </row>
    <row r="474" spans="1:15">
      <c r="A474" s="23" t="s">
        <v>420</v>
      </c>
      <c r="B474" s="23" t="s">
        <v>220</v>
      </c>
      <c r="C474" s="23"/>
      <c r="D474" s="23">
        <v>1</v>
      </c>
      <c r="E474" s="23" t="s">
        <v>11</v>
      </c>
      <c r="F474" s="23" t="s">
        <v>79</v>
      </c>
      <c r="G474" s="23">
        <f t="shared" si="57"/>
        <v>3</v>
      </c>
      <c r="H474" s="23">
        <v>254797</v>
      </c>
      <c r="I474" s="29" t="s">
        <v>430</v>
      </c>
      <c r="J474" s="24">
        <v>45701</v>
      </c>
      <c r="K474" s="24">
        <f t="shared" si="58"/>
        <v>45715</v>
      </c>
      <c r="L474" s="23"/>
      <c r="M474" s="24">
        <v>45838</v>
      </c>
      <c r="N474" s="24">
        <v>45904</v>
      </c>
      <c r="O474" s="24"/>
    </row>
    <row r="475" spans="1:15">
      <c r="A475" s="23" t="s">
        <v>420</v>
      </c>
      <c r="B475" s="23" t="s">
        <v>220</v>
      </c>
      <c r="C475" s="23"/>
      <c r="D475" s="23">
        <v>2</v>
      </c>
      <c r="E475" s="23" t="s">
        <v>6</v>
      </c>
      <c r="F475" s="23" t="s">
        <v>231</v>
      </c>
      <c r="G475" s="23">
        <f t="shared" si="57"/>
        <v>1</v>
      </c>
      <c r="H475" s="23">
        <v>173116</v>
      </c>
      <c r="I475" s="29" t="s">
        <v>430</v>
      </c>
      <c r="J475" s="24"/>
      <c r="K475" s="24"/>
      <c r="L475" s="24">
        <v>45824</v>
      </c>
      <c r="M475" s="24">
        <f t="shared" ref="M475:M487" si="60">L475+14</f>
        <v>45838</v>
      </c>
      <c r="N475" s="24">
        <v>45897</v>
      </c>
      <c r="O475" s="24">
        <f t="shared" si="59"/>
        <v>45911</v>
      </c>
    </row>
    <row r="476" spans="1:15">
      <c r="A476" s="23" t="s">
        <v>420</v>
      </c>
      <c r="B476" s="23" t="s">
        <v>220</v>
      </c>
      <c r="C476" s="23"/>
      <c r="D476" s="23">
        <v>2</v>
      </c>
      <c r="E476" s="23" t="s">
        <v>6</v>
      </c>
      <c r="F476" s="23" t="s">
        <v>232</v>
      </c>
      <c r="G476" s="23">
        <f t="shared" si="57"/>
        <v>1</v>
      </c>
      <c r="H476" s="23">
        <v>173112</v>
      </c>
      <c r="I476" s="29" t="s">
        <v>430</v>
      </c>
      <c r="J476" s="24"/>
      <c r="K476" s="24"/>
      <c r="L476" s="24">
        <v>45833</v>
      </c>
      <c r="M476" s="24">
        <f t="shared" si="60"/>
        <v>45847</v>
      </c>
      <c r="N476" s="24">
        <v>45894</v>
      </c>
      <c r="O476" s="24">
        <f t="shared" si="59"/>
        <v>45908</v>
      </c>
    </row>
    <row r="477" spans="1:15">
      <c r="A477" s="23" t="s">
        <v>420</v>
      </c>
      <c r="B477" s="23" t="s">
        <v>220</v>
      </c>
      <c r="C477" s="23"/>
      <c r="D477" s="23">
        <v>2</v>
      </c>
      <c r="E477" s="23" t="s">
        <v>6</v>
      </c>
      <c r="F477" s="23" t="s">
        <v>233</v>
      </c>
      <c r="G477" s="23">
        <f t="shared" si="57"/>
        <v>1</v>
      </c>
      <c r="H477" s="23">
        <v>79848</v>
      </c>
      <c r="I477" s="29" t="s">
        <v>430</v>
      </c>
      <c r="J477" s="24"/>
      <c r="K477" s="24"/>
      <c r="L477" s="24">
        <v>45834</v>
      </c>
      <c r="M477" s="24">
        <f t="shared" si="60"/>
        <v>45848</v>
      </c>
      <c r="N477" s="24">
        <v>45904</v>
      </c>
      <c r="O477" s="24">
        <f t="shared" si="59"/>
        <v>45918</v>
      </c>
    </row>
    <row r="478" spans="1:15">
      <c r="A478" s="23" t="s">
        <v>420</v>
      </c>
      <c r="B478" s="23" t="s">
        <v>220</v>
      </c>
      <c r="C478" s="23"/>
      <c r="D478" s="23">
        <v>2</v>
      </c>
      <c r="E478" s="23" t="s">
        <v>6</v>
      </c>
      <c r="F478" s="23" t="s">
        <v>234</v>
      </c>
      <c r="G478" s="23">
        <f t="shared" si="57"/>
        <v>1</v>
      </c>
      <c r="H478" s="23">
        <v>79847</v>
      </c>
      <c r="I478" s="29" t="s">
        <v>430</v>
      </c>
      <c r="J478" s="24"/>
      <c r="K478" s="24"/>
      <c r="L478" s="24">
        <v>45835</v>
      </c>
      <c r="M478" s="24">
        <f t="shared" si="60"/>
        <v>45849</v>
      </c>
      <c r="N478" s="24">
        <v>45895</v>
      </c>
      <c r="O478" s="24">
        <f t="shared" si="59"/>
        <v>45909</v>
      </c>
    </row>
    <row r="479" spans="1:15">
      <c r="A479" s="23" t="s">
        <v>420</v>
      </c>
      <c r="B479" s="23" t="s">
        <v>220</v>
      </c>
      <c r="C479" s="23"/>
      <c r="D479" s="23">
        <v>2</v>
      </c>
      <c r="E479" s="23" t="s">
        <v>6</v>
      </c>
      <c r="F479" s="23" t="s">
        <v>235</v>
      </c>
      <c r="G479" s="23">
        <f t="shared" si="57"/>
        <v>8</v>
      </c>
      <c r="H479" s="23">
        <v>79121</v>
      </c>
      <c r="I479" s="29" t="s">
        <v>430</v>
      </c>
      <c r="J479" s="24"/>
      <c r="K479" s="24"/>
      <c r="L479" s="24">
        <v>45832</v>
      </c>
      <c r="M479" s="24">
        <f t="shared" si="60"/>
        <v>45846</v>
      </c>
      <c r="N479" s="24">
        <v>45903</v>
      </c>
      <c r="O479" s="24">
        <f t="shared" si="59"/>
        <v>45917</v>
      </c>
    </row>
    <row r="480" spans="1:15">
      <c r="A480" s="23" t="s">
        <v>420</v>
      </c>
      <c r="B480" s="23" t="s">
        <v>220</v>
      </c>
      <c r="C480" s="23"/>
      <c r="D480" s="23">
        <v>2</v>
      </c>
      <c r="E480" s="23" t="s">
        <v>6</v>
      </c>
      <c r="F480" s="23" t="s">
        <v>236</v>
      </c>
      <c r="G480" s="23">
        <f t="shared" si="57"/>
        <v>1</v>
      </c>
      <c r="H480" s="23">
        <v>173113</v>
      </c>
      <c r="I480" s="29" t="s">
        <v>430</v>
      </c>
      <c r="J480" s="24"/>
      <c r="K480" s="24"/>
      <c r="L480" s="24">
        <v>45825</v>
      </c>
      <c r="M480" s="24">
        <f t="shared" si="60"/>
        <v>45839</v>
      </c>
      <c r="N480" s="24">
        <v>45896</v>
      </c>
      <c r="O480" s="24">
        <f t="shared" si="59"/>
        <v>45910</v>
      </c>
    </row>
    <row r="481" spans="1:15">
      <c r="A481" s="23" t="s">
        <v>420</v>
      </c>
      <c r="B481" s="23" t="s">
        <v>220</v>
      </c>
      <c r="C481" s="23"/>
      <c r="D481" s="23">
        <v>2</v>
      </c>
      <c r="E481" s="23" t="s">
        <v>6</v>
      </c>
      <c r="F481" s="23" t="s">
        <v>237</v>
      </c>
      <c r="G481" s="23">
        <f t="shared" si="57"/>
        <v>8</v>
      </c>
      <c r="H481" s="23">
        <v>60986</v>
      </c>
      <c r="I481" s="29" t="s">
        <v>430</v>
      </c>
      <c r="J481" s="24"/>
      <c r="K481" s="24"/>
      <c r="L481" s="24">
        <v>45826</v>
      </c>
      <c r="M481" s="24">
        <f t="shared" si="60"/>
        <v>45840</v>
      </c>
      <c r="N481" s="24">
        <v>45898</v>
      </c>
      <c r="O481" s="24">
        <f t="shared" si="59"/>
        <v>45912</v>
      </c>
    </row>
    <row r="482" spans="1:15">
      <c r="A482" s="23" t="s">
        <v>420</v>
      </c>
      <c r="B482" s="23" t="s">
        <v>220</v>
      </c>
      <c r="C482" s="23"/>
      <c r="D482" s="23">
        <v>2</v>
      </c>
      <c r="E482" s="23" t="s">
        <v>6</v>
      </c>
      <c r="F482" s="23" t="s">
        <v>19</v>
      </c>
      <c r="G482" s="23">
        <f t="shared" si="57"/>
        <v>1</v>
      </c>
      <c r="H482" s="23">
        <v>66601</v>
      </c>
      <c r="I482" s="29" t="s">
        <v>430</v>
      </c>
      <c r="J482" s="24"/>
      <c r="K482" s="24"/>
      <c r="L482" s="24">
        <v>45828</v>
      </c>
      <c r="M482" s="24">
        <f t="shared" si="60"/>
        <v>45842</v>
      </c>
      <c r="N482" s="24">
        <v>45897</v>
      </c>
      <c r="O482" s="24">
        <f t="shared" si="59"/>
        <v>45911</v>
      </c>
    </row>
    <row r="483" spans="1:15">
      <c r="A483" s="23" t="s">
        <v>420</v>
      </c>
      <c r="B483" s="23" t="s">
        <v>220</v>
      </c>
      <c r="C483" s="23"/>
      <c r="D483" s="23">
        <v>2</v>
      </c>
      <c r="E483" s="23" t="s">
        <v>11</v>
      </c>
      <c r="F483" s="23" t="s">
        <v>81</v>
      </c>
      <c r="G483" s="23">
        <f t="shared" si="57"/>
        <v>5</v>
      </c>
      <c r="H483" s="23">
        <v>79363</v>
      </c>
      <c r="I483" s="29" t="s">
        <v>430</v>
      </c>
      <c r="J483" s="24"/>
      <c r="K483" s="24"/>
      <c r="L483" s="24">
        <v>45826</v>
      </c>
      <c r="M483" s="24">
        <f t="shared" si="60"/>
        <v>45840</v>
      </c>
      <c r="N483" s="24">
        <v>45903</v>
      </c>
      <c r="O483" s="24">
        <f t="shared" si="59"/>
        <v>45917</v>
      </c>
    </row>
    <row r="484" spans="1:15">
      <c r="A484" s="23" t="s">
        <v>420</v>
      </c>
      <c r="B484" s="23" t="s">
        <v>220</v>
      </c>
      <c r="C484" s="23"/>
      <c r="D484" s="23">
        <v>2</v>
      </c>
      <c r="E484" s="23" t="s">
        <v>11</v>
      </c>
      <c r="F484" s="23" t="s">
        <v>82</v>
      </c>
      <c r="G484" s="23">
        <f t="shared" si="57"/>
        <v>2</v>
      </c>
      <c r="H484" s="23">
        <v>79365</v>
      </c>
      <c r="I484" s="29" t="s">
        <v>430</v>
      </c>
      <c r="J484" s="24"/>
      <c r="K484" s="24"/>
      <c r="L484" s="24">
        <v>45828</v>
      </c>
      <c r="M484" s="24">
        <f t="shared" si="60"/>
        <v>45842</v>
      </c>
      <c r="N484" s="24">
        <v>45896</v>
      </c>
      <c r="O484" s="24">
        <f t="shared" si="59"/>
        <v>45910</v>
      </c>
    </row>
    <row r="485" spans="1:15">
      <c r="A485" s="23" t="s">
        <v>420</v>
      </c>
      <c r="B485" s="23" t="s">
        <v>220</v>
      </c>
      <c r="C485" s="23"/>
      <c r="D485" s="23">
        <v>2</v>
      </c>
      <c r="E485" s="23" t="s">
        <v>11</v>
      </c>
      <c r="F485" s="23" t="s">
        <v>56</v>
      </c>
      <c r="G485" s="23">
        <f t="shared" si="57"/>
        <v>3</v>
      </c>
      <c r="H485" s="23">
        <v>79361</v>
      </c>
      <c r="I485" s="29" t="s">
        <v>430</v>
      </c>
      <c r="J485" s="24"/>
      <c r="K485" s="24"/>
      <c r="L485" s="24">
        <v>45834</v>
      </c>
      <c r="M485" s="24">
        <f t="shared" si="60"/>
        <v>45848</v>
      </c>
      <c r="N485" s="24">
        <v>45895</v>
      </c>
      <c r="O485" s="24">
        <f t="shared" si="59"/>
        <v>45909</v>
      </c>
    </row>
    <row r="486" spans="1:15">
      <c r="A486" s="23" t="s">
        <v>420</v>
      </c>
      <c r="B486" s="23" t="s">
        <v>220</v>
      </c>
      <c r="C486" s="23"/>
      <c r="D486" s="23">
        <v>2</v>
      </c>
      <c r="E486" s="23" t="s">
        <v>11</v>
      </c>
      <c r="F486" s="23" t="s">
        <v>83</v>
      </c>
      <c r="G486" s="23">
        <f t="shared" si="57"/>
        <v>2</v>
      </c>
      <c r="H486" s="23">
        <v>79353</v>
      </c>
      <c r="I486" s="29" t="s">
        <v>430</v>
      </c>
      <c r="J486" s="24"/>
      <c r="K486" s="24"/>
      <c r="L486" s="24">
        <v>45831</v>
      </c>
      <c r="M486" s="24">
        <f t="shared" si="60"/>
        <v>45845</v>
      </c>
      <c r="N486" s="24">
        <v>45901</v>
      </c>
      <c r="O486" s="24">
        <f t="shared" si="59"/>
        <v>45915</v>
      </c>
    </row>
    <row r="487" spans="1:15">
      <c r="A487" s="23" t="s">
        <v>420</v>
      </c>
      <c r="B487" s="23" t="s">
        <v>220</v>
      </c>
      <c r="C487" s="23"/>
      <c r="D487" s="23">
        <v>2</v>
      </c>
      <c r="E487" s="23" t="s">
        <v>11</v>
      </c>
      <c r="F487" s="23" t="s">
        <v>22</v>
      </c>
      <c r="G487" s="23">
        <f t="shared" si="57"/>
        <v>3</v>
      </c>
      <c r="H487" s="23">
        <v>134027</v>
      </c>
      <c r="I487" s="29" t="s">
        <v>430</v>
      </c>
      <c r="J487" s="24"/>
      <c r="K487" s="24"/>
      <c r="L487" s="24">
        <v>45831</v>
      </c>
      <c r="M487" s="24">
        <f t="shared" si="60"/>
        <v>45845</v>
      </c>
      <c r="N487" s="24">
        <v>45894</v>
      </c>
      <c r="O487" s="24">
        <f t="shared" si="59"/>
        <v>45908</v>
      </c>
    </row>
    <row r="488" spans="1:15">
      <c r="A488" s="23" t="s">
        <v>420</v>
      </c>
      <c r="B488" s="23" t="s">
        <v>220</v>
      </c>
      <c r="C488" s="23"/>
      <c r="D488" s="23">
        <v>3</v>
      </c>
      <c r="E488" s="23" t="s">
        <v>6</v>
      </c>
      <c r="F488" s="23" t="s">
        <v>238</v>
      </c>
      <c r="G488" s="23">
        <f t="shared" si="57"/>
        <v>2</v>
      </c>
      <c r="H488" s="23">
        <v>68141</v>
      </c>
      <c r="I488" s="29" t="s">
        <v>430</v>
      </c>
      <c r="J488" s="24">
        <v>45699</v>
      </c>
      <c r="K488" s="24">
        <f t="shared" ref="K488:K504" si="61">J488+14</f>
        <v>45713</v>
      </c>
      <c r="L488" s="23"/>
      <c r="M488" s="23"/>
      <c r="N488" s="24">
        <v>45902</v>
      </c>
      <c r="O488" s="24">
        <f t="shared" si="59"/>
        <v>45916</v>
      </c>
    </row>
    <row r="489" spans="1:15">
      <c r="A489" s="23" t="s">
        <v>420</v>
      </c>
      <c r="B489" s="23" t="s">
        <v>220</v>
      </c>
      <c r="C489" s="23"/>
      <c r="D489" s="23">
        <v>3</v>
      </c>
      <c r="E489" s="23" t="s">
        <v>6</v>
      </c>
      <c r="F489" s="23" t="s">
        <v>239</v>
      </c>
      <c r="G489" s="23">
        <f t="shared" si="57"/>
        <v>1</v>
      </c>
      <c r="H489" s="23">
        <v>186378</v>
      </c>
      <c r="I489" s="29" t="s">
        <v>430</v>
      </c>
      <c r="J489" s="24">
        <v>45693</v>
      </c>
      <c r="K489" s="24">
        <f t="shared" si="61"/>
        <v>45707</v>
      </c>
      <c r="L489" s="23"/>
      <c r="M489" s="23"/>
      <c r="N489" s="24">
        <v>45896</v>
      </c>
      <c r="O489" s="24">
        <f t="shared" si="59"/>
        <v>45910</v>
      </c>
    </row>
    <row r="490" spans="1:15">
      <c r="A490" s="23" t="s">
        <v>420</v>
      </c>
      <c r="B490" s="23" t="s">
        <v>220</v>
      </c>
      <c r="C490" s="23"/>
      <c r="D490" s="23">
        <v>3</v>
      </c>
      <c r="E490" s="23" t="s">
        <v>6</v>
      </c>
      <c r="F490" s="23" t="s">
        <v>240</v>
      </c>
      <c r="G490" s="23">
        <f t="shared" si="57"/>
        <v>1</v>
      </c>
      <c r="H490" s="23">
        <v>186380</v>
      </c>
      <c r="I490" s="29" t="s">
        <v>430</v>
      </c>
      <c r="J490" s="24">
        <v>45701</v>
      </c>
      <c r="K490" s="24">
        <f t="shared" si="61"/>
        <v>45715</v>
      </c>
      <c r="L490" s="23"/>
      <c r="M490" s="23"/>
      <c r="N490" s="24">
        <v>45904</v>
      </c>
      <c r="O490" s="24">
        <f t="shared" si="59"/>
        <v>45918</v>
      </c>
    </row>
    <row r="491" spans="1:15">
      <c r="A491" s="23" t="s">
        <v>420</v>
      </c>
      <c r="B491" s="23" t="s">
        <v>220</v>
      </c>
      <c r="C491" s="23"/>
      <c r="D491" s="23">
        <v>3</v>
      </c>
      <c r="E491" s="23" t="s">
        <v>6</v>
      </c>
      <c r="F491" s="23" t="s">
        <v>241</v>
      </c>
      <c r="G491" s="23">
        <f t="shared" si="57"/>
        <v>1</v>
      </c>
      <c r="H491" s="23">
        <v>186381</v>
      </c>
      <c r="I491" s="29" t="s">
        <v>430</v>
      </c>
      <c r="J491" s="24">
        <v>45691</v>
      </c>
      <c r="K491" s="24">
        <f t="shared" si="61"/>
        <v>45705</v>
      </c>
      <c r="L491" s="23"/>
      <c r="M491" s="23"/>
      <c r="N491" s="24">
        <v>45895</v>
      </c>
      <c r="O491" s="24">
        <f t="shared" si="59"/>
        <v>45909</v>
      </c>
    </row>
    <row r="492" spans="1:15">
      <c r="A492" s="23" t="s">
        <v>420</v>
      </c>
      <c r="B492" s="23" t="s">
        <v>220</v>
      </c>
      <c r="C492" s="23"/>
      <c r="D492" s="23">
        <v>3</v>
      </c>
      <c r="E492" s="23" t="s">
        <v>6</v>
      </c>
      <c r="F492" s="23" t="s">
        <v>242</v>
      </c>
      <c r="G492" s="23">
        <f t="shared" si="57"/>
        <v>1</v>
      </c>
      <c r="H492" s="23">
        <v>134002</v>
      </c>
      <c r="I492" s="29" t="s">
        <v>430</v>
      </c>
      <c r="J492" s="24">
        <v>45700</v>
      </c>
      <c r="K492" s="24">
        <f t="shared" si="61"/>
        <v>45714</v>
      </c>
      <c r="L492" s="23"/>
      <c r="M492" s="23"/>
      <c r="N492" s="24">
        <v>45903</v>
      </c>
      <c r="O492" s="24">
        <f t="shared" si="59"/>
        <v>45917</v>
      </c>
    </row>
    <row r="493" spans="1:15">
      <c r="A493" s="23" t="s">
        <v>420</v>
      </c>
      <c r="B493" s="23" t="s">
        <v>220</v>
      </c>
      <c r="C493" s="23"/>
      <c r="D493" s="23">
        <v>3</v>
      </c>
      <c r="E493" s="23" t="s">
        <v>6</v>
      </c>
      <c r="F493" s="23" t="s">
        <v>243</v>
      </c>
      <c r="G493" s="23">
        <f t="shared" si="57"/>
        <v>1</v>
      </c>
      <c r="H493" s="23">
        <v>134000</v>
      </c>
      <c r="I493" s="29" t="s">
        <v>430</v>
      </c>
      <c r="J493" s="24">
        <v>45692</v>
      </c>
      <c r="K493" s="24">
        <f t="shared" si="61"/>
        <v>45706</v>
      </c>
      <c r="L493" s="23"/>
      <c r="M493" s="23"/>
      <c r="N493" s="24">
        <v>45895</v>
      </c>
      <c r="O493" s="24">
        <f t="shared" si="59"/>
        <v>45909</v>
      </c>
    </row>
    <row r="494" spans="1:15">
      <c r="A494" s="23" t="s">
        <v>420</v>
      </c>
      <c r="B494" s="23" t="s">
        <v>220</v>
      </c>
      <c r="C494" s="23"/>
      <c r="D494" s="23">
        <v>3</v>
      </c>
      <c r="E494" s="23" t="s">
        <v>6</v>
      </c>
      <c r="F494" s="23" t="s">
        <v>244</v>
      </c>
      <c r="G494" s="23">
        <f t="shared" si="57"/>
        <v>1</v>
      </c>
      <c r="H494" s="23">
        <v>148083</v>
      </c>
      <c r="I494" s="29" t="s">
        <v>430</v>
      </c>
      <c r="J494" s="24">
        <v>45695</v>
      </c>
      <c r="K494" s="24">
        <f t="shared" si="61"/>
        <v>45709</v>
      </c>
      <c r="L494" s="23"/>
      <c r="M494" s="23"/>
      <c r="N494" s="24">
        <v>45898</v>
      </c>
      <c r="O494" s="24">
        <f t="shared" si="59"/>
        <v>45912</v>
      </c>
    </row>
    <row r="495" spans="1:15">
      <c r="A495" s="23" t="s">
        <v>420</v>
      </c>
      <c r="B495" s="23" t="s">
        <v>220</v>
      </c>
      <c r="C495" s="23"/>
      <c r="D495" s="23">
        <v>3</v>
      </c>
      <c r="E495" s="23" t="s">
        <v>6</v>
      </c>
      <c r="F495" s="23" t="s">
        <v>245</v>
      </c>
      <c r="G495" s="23">
        <f t="shared" si="57"/>
        <v>1</v>
      </c>
      <c r="H495" s="23">
        <v>134001</v>
      </c>
      <c r="I495" s="29" t="s">
        <v>430</v>
      </c>
      <c r="J495" s="24">
        <v>45692</v>
      </c>
      <c r="K495" s="24">
        <f t="shared" si="61"/>
        <v>45706</v>
      </c>
      <c r="L495" s="23"/>
      <c r="M495" s="23"/>
      <c r="N495" s="24">
        <v>45895</v>
      </c>
      <c r="O495" s="24">
        <f t="shared" si="59"/>
        <v>45909</v>
      </c>
    </row>
    <row r="496" spans="1:15">
      <c r="A496" s="23" t="s">
        <v>420</v>
      </c>
      <c r="B496" s="23" t="s">
        <v>220</v>
      </c>
      <c r="C496" s="23"/>
      <c r="D496" s="23">
        <v>3</v>
      </c>
      <c r="E496" s="23" t="s">
        <v>6</v>
      </c>
      <c r="F496" s="23" t="s">
        <v>246</v>
      </c>
      <c r="G496" s="23">
        <f t="shared" si="57"/>
        <v>7</v>
      </c>
      <c r="H496" s="23">
        <v>133963</v>
      </c>
      <c r="I496" s="29" t="s">
        <v>430</v>
      </c>
      <c r="J496" s="24">
        <v>45692</v>
      </c>
      <c r="K496" s="24">
        <f t="shared" si="61"/>
        <v>45706</v>
      </c>
      <c r="L496" s="23"/>
      <c r="M496" s="23"/>
      <c r="N496" s="24">
        <v>45905</v>
      </c>
      <c r="O496" s="24">
        <f t="shared" si="59"/>
        <v>45919</v>
      </c>
    </row>
    <row r="497" spans="1:15">
      <c r="A497" s="23" t="s">
        <v>420</v>
      </c>
      <c r="B497" s="23" t="s">
        <v>220</v>
      </c>
      <c r="C497" s="23"/>
      <c r="D497" s="23">
        <v>3</v>
      </c>
      <c r="E497" s="23" t="s">
        <v>11</v>
      </c>
      <c r="F497" s="23" t="s">
        <v>247</v>
      </c>
      <c r="G497" s="23">
        <f t="shared" si="57"/>
        <v>1</v>
      </c>
      <c r="H497" s="23">
        <v>148066</v>
      </c>
      <c r="I497" s="29" t="s">
        <v>430</v>
      </c>
      <c r="J497" s="24">
        <v>45694</v>
      </c>
      <c r="K497" s="24">
        <f t="shared" si="61"/>
        <v>45708</v>
      </c>
      <c r="L497" s="23"/>
      <c r="M497" s="23"/>
      <c r="N497" s="24">
        <v>45903</v>
      </c>
      <c r="O497" s="24">
        <f t="shared" ref="O497:O519" si="62">N497+14</f>
        <v>45917</v>
      </c>
    </row>
    <row r="498" spans="1:15">
      <c r="A498" s="23" t="s">
        <v>420</v>
      </c>
      <c r="B498" s="23" t="s">
        <v>220</v>
      </c>
      <c r="C498" s="23"/>
      <c r="D498" s="23">
        <v>3</v>
      </c>
      <c r="E498" s="23" t="s">
        <v>11</v>
      </c>
      <c r="F498" s="23" t="s">
        <v>248</v>
      </c>
      <c r="G498" s="23">
        <f t="shared" si="57"/>
        <v>1</v>
      </c>
      <c r="H498" s="23">
        <v>134008</v>
      </c>
      <c r="I498" s="29" t="s">
        <v>430</v>
      </c>
      <c r="J498" s="24">
        <v>45691</v>
      </c>
      <c r="K498" s="24">
        <f t="shared" si="61"/>
        <v>45705</v>
      </c>
      <c r="L498" s="23"/>
      <c r="M498" s="23"/>
      <c r="N498" s="24">
        <v>45894</v>
      </c>
      <c r="O498" s="24">
        <f t="shared" si="62"/>
        <v>45908</v>
      </c>
    </row>
    <row r="499" spans="1:15">
      <c r="A499" s="23" t="s">
        <v>420</v>
      </c>
      <c r="B499" s="23" t="s">
        <v>220</v>
      </c>
      <c r="C499" s="23"/>
      <c r="D499" s="23">
        <v>3</v>
      </c>
      <c r="E499" s="23" t="s">
        <v>11</v>
      </c>
      <c r="F499" s="23" t="s">
        <v>249</v>
      </c>
      <c r="G499" s="23">
        <f t="shared" si="57"/>
        <v>1</v>
      </c>
      <c r="H499" s="23">
        <v>134007</v>
      </c>
      <c r="I499" s="29" t="s">
        <v>430</v>
      </c>
      <c r="J499" s="24">
        <v>45694</v>
      </c>
      <c r="K499" s="24">
        <f t="shared" si="61"/>
        <v>45708</v>
      </c>
      <c r="L499" s="23"/>
      <c r="M499" s="23"/>
      <c r="N499" s="24">
        <v>45901</v>
      </c>
      <c r="O499" s="24">
        <f t="shared" si="62"/>
        <v>45915</v>
      </c>
    </row>
    <row r="500" spans="1:15">
      <c r="A500" s="23" t="s">
        <v>420</v>
      </c>
      <c r="B500" s="23" t="s">
        <v>220</v>
      </c>
      <c r="C500" s="23"/>
      <c r="D500" s="23">
        <v>3</v>
      </c>
      <c r="E500" s="23" t="s">
        <v>11</v>
      </c>
      <c r="F500" s="23" t="s">
        <v>250</v>
      </c>
      <c r="G500" s="23">
        <f t="shared" si="57"/>
        <v>1</v>
      </c>
      <c r="H500" s="23">
        <v>148067</v>
      </c>
      <c r="I500" s="29" t="s">
        <v>430</v>
      </c>
      <c r="J500" s="24">
        <v>45695</v>
      </c>
      <c r="K500" s="24">
        <f t="shared" si="61"/>
        <v>45709</v>
      </c>
      <c r="L500" s="23"/>
      <c r="M500" s="23"/>
      <c r="N500" s="24">
        <v>45895</v>
      </c>
      <c r="O500" s="24">
        <f t="shared" si="62"/>
        <v>45909</v>
      </c>
    </row>
    <row r="501" spans="1:15">
      <c r="A501" s="23" t="s">
        <v>420</v>
      </c>
      <c r="B501" s="23" t="s">
        <v>220</v>
      </c>
      <c r="C501" s="23"/>
      <c r="D501" s="23">
        <v>3</v>
      </c>
      <c r="E501" s="23" t="s">
        <v>11</v>
      </c>
      <c r="F501" s="23" t="s">
        <v>251</v>
      </c>
      <c r="G501" s="23">
        <f t="shared" si="57"/>
        <v>9</v>
      </c>
      <c r="H501" s="23">
        <v>79108</v>
      </c>
      <c r="I501" s="29" t="s">
        <v>430</v>
      </c>
      <c r="J501" s="24">
        <v>45693</v>
      </c>
      <c r="K501" s="24">
        <f t="shared" si="61"/>
        <v>45707</v>
      </c>
      <c r="L501" s="23"/>
      <c r="M501" s="23"/>
      <c r="N501" s="24">
        <v>45896</v>
      </c>
      <c r="O501" s="24">
        <f t="shared" si="62"/>
        <v>45910</v>
      </c>
    </row>
    <row r="502" spans="1:15">
      <c r="A502" s="23" t="s">
        <v>420</v>
      </c>
      <c r="B502" s="23" t="s">
        <v>220</v>
      </c>
      <c r="C502" s="23"/>
      <c r="D502" s="23">
        <v>3</v>
      </c>
      <c r="E502" s="23" t="s">
        <v>11</v>
      </c>
      <c r="F502" s="23" t="s">
        <v>252</v>
      </c>
      <c r="G502" s="23">
        <f t="shared" si="57"/>
        <v>7</v>
      </c>
      <c r="H502" s="23">
        <v>79116</v>
      </c>
      <c r="I502" s="29" t="s">
        <v>430</v>
      </c>
      <c r="J502" s="24">
        <v>45694</v>
      </c>
      <c r="K502" s="24">
        <f t="shared" si="61"/>
        <v>45708</v>
      </c>
      <c r="L502" s="23"/>
      <c r="M502" s="23"/>
      <c r="N502" s="24">
        <v>45897</v>
      </c>
      <c r="O502" s="24">
        <f t="shared" si="62"/>
        <v>45911</v>
      </c>
    </row>
    <row r="503" spans="1:15">
      <c r="A503" s="23" t="s">
        <v>420</v>
      </c>
      <c r="B503" s="23" t="s">
        <v>220</v>
      </c>
      <c r="C503" s="23"/>
      <c r="D503" s="23">
        <v>3</v>
      </c>
      <c r="E503" s="23" t="s">
        <v>11</v>
      </c>
      <c r="F503" s="23" t="s">
        <v>253</v>
      </c>
      <c r="G503" s="23">
        <f t="shared" si="57"/>
        <v>4</v>
      </c>
      <c r="H503" s="23">
        <v>79115</v>
      </c>
      <c r="I503" s="29" t="s">
        <v>430</v>
      </c>
      <c r="J503" s="24">
        <v>45702</v>
      </c>
      <c r="K503" s="24">
        <f t="shared" si="61"/>
        <v>45716</v>
      </c>
      <c r="L503" s="23"/>
      <c r="M503" s="23"/>
      <c r="N503" s="24">
        <v>45901</v>
      </c>
      <c r="O503" s="24">
        <f t="shared" si="62"/>
        <v>45915</v>
      </c>
    </row>
    <row r="504" spans="1:15">
      <c r="A504" s="23" t="s">
        <v>420</v>
      </c>
      <c r="B504" s="23" t="s">
        <v>220</v>
      </c>
      <c r="C504" s="23"/>
      <c r="D504" s="23">
        <v>3</v>
      </c>
      <c r="E504" s="23" t="s">
        <v>11</v>
      </c>
      <c r="F504" s="23" t="s">
        <v>254</v>
      </c>
      <c r="G504" s="23">
        <f t="shared" si="57"/>
        <v>7</v>
      </c>
      <c r="H504" s="23">
        <v>79109</v>
      </c>
      <c r="I504" s="29" t="s">
        <v>430</v>
      </c>
      <c r="J504" s="24">
        <v>45694</v>
      </c>
      <c r="K504" s="24">
        <f t="shared" si="61"/>
        <v>45708</v>
      </c>
      <c r="L504" s="23"/>
      <c r="M504" s="23"/>
      <c r="N504" s="24">
        <v>45905</v>
      </c>
      <c r="O504" s="24">
        <f t="shared" si="62"/>
        <v>45919</v>
      </c>
    </row>
    <row r="505" spans="1:15">
      <c r="A505" s="23" t="s">
        <v>420</v>
      </c>
      <c r="B505" s="23" t="s">
        <v>220</v>
      </c>
      <c r="C505" s="23"/>
      <c r="D505" s="23">
        <v>4</v>
      </c>
      <c r="E505" s="23" t="s">
        <v>6</v>
      </c>
      <c r="F505" s="23" t="s">
        <v>255</v>
      </c>
      <c r="G505" s="23">
        <f t="shared" si="57"/>
        <v>1</v>
      </c>
      <c r="H505" s="23">
        <v>148094</v>
      </c>
      <c r="I505" s="29" t="s">
        <v>430</v>
      </c>
      <c r="J505" s="24"/>
      <c r="K505" s="24"/>
      <c r="L505" s="24">
        <v>45825</v>
      </c>
      <c r="M505" s="24">
        <f t="shared" ref="M505:M515" si="63">L505+14</f>
        <v>45839</v>
      </c>
      <c r="N505" s="24">
        <v>45896</v>
      </c>
      <c r="O505" s="24">
        <f t="shared" si="62"/>
        <v>45910</v>
      </c>
    </row>
    <row r="506" spans="1:15">
      <c r="A506" s="23" t="s">
        <v>420</v>
      </c>
      <c r="B506" s="23" t="s">
        <v>220</v>
      </c>
      <c r="C506" s="23"/>
      <c r="D506" s="23">
        <v>4</v>
      </c>
      <c r="E506" s="23" t="s">
        <v>6</v>
      </c>
      <c r="F506" s="23" t="s">
        <v>256</v>
      </c>
      <c r="G506" s="23">
        <f t="shared" si="57"/>
        <v>1</v>
      </c>
      <c r="H506" s="23">
        <v>186382</v>
      </c>
      <c r="I506" s="29" t="s">
        <v>430</v>
      </c>
      <c r="J506" s="24"/>
      <c r="K506" s="24"/>
      <c r="L506" s="24">
        <v>45832</v>
      </c>
      <c r="M506" s="24">
        <f t="shared" si="63"/>
        <v>45846</v>
      </c>
      <c r="N506" s="24">
        <v>45902</v>
      </c>
      <c r="O506" s="24">
        <f t="shared" si="62"/>
        <v>45916</v>
      </c>
    </row>
    <row r="507" spans="1:15">
      <c r="A507" s="23" t="s">
        <v>420</v>
      </c>
      <c r="B507" s="23" t="s">
        <v>220</v>
      </c>
      <c r="C507" s="23"/>
      <c r="D507" s="23">
        <v>4</v>
      </c>
      <c r="E507" s="23" t="s">
        <v>6</v>
      </c>
      <c r="F507" s="23" t="s">
        <v>257</v>
      </c>
      <c r="G507" s="23">
        <f t="shared" si="57"/>
        <v>1</v>
      </c>
      <c r="H507" s="23">
        <v>186383</v>
      </c>
      <c r="I507" s="29" t="s">
        <v>430</v>
      </c>
      <c r="J507" s="24"/>
      <c r="K507" s="24"/>
      <c r="L507" s="24">
        <v>45824</v>
      </c>
      <c r="M507" s="24">
        <f t="shared" si="63"/>
        <v>45838</v>
      </c>
      <c r="N507" s="24">
        <v>45895</v>
      </c>
      <c r="O507" s="24">
        <f t="shared" si="62"/>
        <v>45909</v>
      </c>
    </row>
    <row r="508" spans="1:15">
      <c r="A508" s="23" t="s">
        <v>420</v>
      </c>
      <c r="B508" s="23" t="s">
        <v>220</v>
      </c>
      <c r="C508" s="23"/>
      <c r="D508" s="23">
        <v>4</v>
      </c>
      <c r="E508" s="23" t="s">
        <v>6</v>
      </c>
      <c r="F508" s="23" t="s">
        <v>258</v>
      </c>
      <c r="G508" s="23">
        <f t="shared" si="57"/>
        <v>1</v>
      </c>
      <c r="H508" s="23">
        <v>148097</v>
      </c>
      <c r="I508" s="29" t="s">
        <v>430</v>
      </c>
      <c r="J508" s="24"/>
      <c r="K508" s="24"/>
      <c r="L508" s="24">
        <v>45832</v>
      </c>
      <c r="M508" s="24">
        <f t="shared" si="63"/>
        <v>45846</v>
      </c>
      <c r="N508" s="24">
        <v>45902</v>
      </c>
      <c r="O508" s="24">
        <f t="shared" si="62"/>
        <v>45916</v>
      </c>
    </row>
    <row r="509" spans="1:15">
      <c r="A509" s="23" t="s">
        <v>420</v>
      </c>
      <c r="B509" s="23" t="s">
        <v>220</v>
      </c>
      <c r="C509" s="23"/>
      <c r="D509" s="23">
        <v>4</v>
      </c>
      <c r="E509" s="23" t="s">
        <v>6</v>
      </c>
      <c r="F509" s="23" t="s">
        <v>259</v>
      </c>
      <c r="G509" s="23">
        <f t="shared" si="57"/>
        <v>1</v>
      </c>
      <c r="H509" s="23">
        <v>134011</v>
      </c>
      <c r="I509" s="29" t="s">
        <v>430</v>
      </c>
      <c r="J509" s="24"/>
      <c r="K509" s="24"/>
      <c r="L509" s="24">
        <v>45824</v>
      </c>
      <c r="M509" s="24">
        <f t="shared" si="63"/>
        <v>45838</v>
      </c>
      <c r="N509" s="24">
        <v>45895</v>
      </c>
      <c r="O509" s="24">
        <f t="shared" si="62"/>
        <v>45909</v>
      </c>
    </row>
    <row r="510" spans="1:15">
      <c r="A510" s="23" t="s">
        <v>420</v>
      </c>
      <c r="B510" s="23" t="s">
        <v>220</v>
      </c>
      <c r="C510" s="23"/>
      <c r="D510" s="23">
        <v>4</v>
      </c>
      <c r="E510" s="23" t="s">
        <v>11</v>
      </c>
      <c r="F510" s="23" t="s">
        <v>260</v>
      </c>
      <c r="G510" s="23">
        <f t="shared" si="57"/>
        <v>8</v>
      </c>
      <c r="H510" s="23">
        <v>79233</v>
      </c>
      <c r="I510" s="29" t="s">
        <v>430</v>
      </c>
      <c r="J510" s="24"/>
      <c r="K510" s="24"/>
      <c r="L510" s="24">
        <v>45835</v>
      </c>
      <c r="M510" s="24">
        <f t="shared" si="63"/>
        <v>45849</v>
      </c>
      <c r="N510" s="24">
        <v>45905</v>
      </c>
      <c r="O510" s="24">
        <f t="shared" si="62"/>
        <v>45919</v>
      </c>
    </row>
    <row r="511" spans="1:15">
      <c r="A511" s="23" t="s">
        <v>420</v>
      </c>
      <c r="B511" s="23" t="s">
        <v>220</v>
      </c>
      <c r="C511" s="23"/>
      <c r="D511" s="23">
        <v>4</v>
      </c>
      <c r="E511" s="23" t="s">
        <v>11</v>
      </c>
      <c r="F511" s="23" t="s">
        <v>159</v>
      </c>
      <c r="G511" s="23">
        <f t="shared" si="57"/>
        <v>4</v>
      </c>
      <c r="H511" s="23">
        <v>134030</v>
      </c>
      <c r="I511" s="29" t="s">
        <v>430</v>
      </c>
      <c r="J511" s="24"/>
      <c r="K511" s="24"/>
      <c r="L511" s="24">
        <v>45833</v>
      </c>
      <c r="M511" s="24">
        <f t="shared" si="63"/>
        <v>45847</v>
      </c>
      <c r="N511" s="24">
        <v>45905</v>
      </c>
      <c r="O511" s="24">
        <f t="shared" si="62"/>
        <v>45919</v>
      </c>
    </row>
    <row r="512" spans="1:15">
      <c r="A512" s="23" t="s">
        <v>420</v>
      </c>
      <c r="B512" s="23" t="s">
        <v>220</v>
      </c>
      <c r="C512" s="23"/>
      <c r="D512" s="23">
        <v>4</v>
      </c>
      <c r="E512" s="23" t="s">
        <v>11</v>
      </c>
      <c r="F512" s="23" t="s">
        <v>261</v>
      </c>
      <c r="G512" s="23">
        <f t="shared" si="57"/>
        <v>2</v>
      </c>
      <c r="H512" s="23">
        <v>216041</v>
      </c>
      <c r="I512" s="29" t="s">
        <v>430</v>
      </c>
      <c r="J512" s="24"/>
      <c r="K512" s="24"/>
      <c r="L512" s="24">
        <v>45826</v>
      </c>
      <c r="M512" s="24">
        <f t="shared" si="63"/>
        <v>45840</v>
      </c>
      <c r="N512" s="24">
        <v>45903</v>
      </c>
      <c r="O512" s="24">
        <f t="shared" si="62"/>
        <v>45917</v>
      </c>
    </row>
    <row r="513" spans="1:15">
      <c r="A513" s="23" t="s">
        <v>420</v>
      </c>
      <c r="B513" s="23" t="s">
        <v>220</v>
      </c>
      <c r="C513" s="23"/>
      <c r="D513" s="23">
        <v>4</v>
      </c>
      <c r="E513" s="23" t="s">
        <v>11</v>
      </c>
      <c r="F513" s="23" t="s">
        <v>262</v>
      </c>
      <c r="G513" s="23">
        <f t="shared" si="57"/>
        <v>9</v>
      </c>
      <c r="H513" s="23">
        <v>173690</v>
      </c>
      <c r="I513" s="29" t="s">
        <v>430</v>
      </c>
      <c r="J513" s="24"/>
      <c r="K513" s="24"/>
      <c r="L513" s="24">
        <v>45835</v>
      </c>
      <c r="M513" s="24">
        <f t="shared" si="63"/>
        <v>45849</v>
      </c>
      <c r="N513" s="24">
        <v>45905</v>
      </c>
      <c r="O513" s="24">
        <f t="shared" si="62"/>
        <v>45919</v>
      </c>
    </row>
    <row r="514" spans="1:15">
      <c r="A514" s="23" t="s">
        <v>420</v>
      </c>
      <c r="B514" s="23" t="s">
        <v>220</v>
      </c>
      <c r="C514" s="23"/>
      <c r="D514" s="23">
        <v>4</v>
      </c>
      <c r="E514" s="23" t="s">
        <v>11</v>
      </c>
      <c r="F514" s="23" t="s">
        <v>263</v>
      </c>
      <c r="G514" s="23">
        <f t="shared" ref="G514:G577" si="64">COUNTIF(H:H,H514)</f>
        <v>8</v>
      </c>
      <c r="H514" s="23">
        <v>79234</v>
      </c>
      <c r="I514" s="29" t="s">
        <v>430</v>
      </c>
      <c r="J514" s="24"/>
      <c r="K514" s="24"/>
      <c r="L514" s="24">
        <v>45834</v>
      </c>
      <c r="M514" s="24">
        <f t="shared" si="63"/>
        <v>45848</v>
      </c>
      <c r="N514" s="24">
        <v>45904</v>
      </c>
      <c r="O514" s="24">
        <f t="shared" si="62"/>
        <v>45918</v>
      </c>
    </row>
    <row r="515" spans="1:15">
      <c r="A515" s="23" t="s">
        <v>420</v>
      </c>
      <c r="B515" s="23" t="s">
        <v>220</v>
      </c>
      <c r="C515" s="23"/>
      <c r="D515" s="23">
        <v>4</v>
      </c>
      <c r="E515" s="23" t="s">
        <v>11</v>
      </c>
      <c r="F515" s="23" t="s">
        <v>128</v>
      </c>
      <c r="G515" s="23">
        <f t="shared" si="64"/>
        <v>7</v>
      </c>
      <c r="H515" s="23">
        <v>60525</v>
      </c>
      <c r="I515" s="29" t="s">
        <v>430</v>
      </c>
      <c r="J515" s="24"/>
      <c r="K515" s="24"/>
      <c r="L515" s="24">
        <v>45834</v>
      </c>
      <c r="M515" s="24">
        <f t="shared" si="63"/>
        <v>45848</v>
      </c>
      <c r="N515" s="24">
        <v>45904</v>
      </c>
      <c r="O515" s="24">
        <f t="shared" si="62"/>
        <v>45918</v>
      </c>
    </row>
    <row r="516" spans="1:15">
      <c r="A516" s="23" t="s">
        <v>420</v>
      </c>
      <c r="B516" s="23" t="s">
        <v>320</v>
      </c>
      <c r="C516" s="23"/>
      <c r="D516" s="23">
        <v>1</v>
      </c>
      <c r="E516" s="23" t="s">
        <v>6</v>
      </c>
      <c r="F516" s="23" t="s">
        <v>221</v>
      </c>
      <c r="G516" s="23">
        <f t="shared" si="64"/>
        <v>8</v>
      </c>
      <c r="H516" s="23">
        <v>79107</v>
      </c>
      <c r="I516" s="29" t="s">
        <v>430</v>
      </c>
      <c r="J516" s="24">
        <v>45694</v>
      </c>
      <c r="K516" s="24">
        <f t="shared" ref="K516:K525" si="65">J516+14</f>
        <v>45708</v>
      </c>
      <c r="L516" s="23"/>
      <c r="M516" s="23"/>
      <c r="N516" s="24">
        <v>45904</v>
      </c>
      <c r="O516" s="24">
        <f t="shared" si="62"/>
        <v>45918</v>
      </c>
    </row>
    <row r="517" spans="1:15">
      <c r="A517" s="23" t="s">
        <v>420</v>
      </c>
      <c r="B517" s="23" t="s">
        <v>320</v>
      </c>
      <c r="C517" s="23"/>
      <c r="D517" s="23">
        <v>1</v>
      </c>
      <c r="E517" s="23" t="s">
        <v>6</v>
      </c>
      <c r="F517" s="23" t="s">
        <v>264</v>
      </c>
      <c r="G517" s="23">
        <f t="shared" si="64"/>
        <v>5</v>
      </c>
      <c r="H517" s="23">
        <v>267584</v>
      </c>
      <c r="I517" s="29" t="s">
        <v>430</v>
      </c>
      <c r="J517" s="24">
        <v>45702</v>
      </c>
      <c r="K517" s="24">
        <f t="shared" si="65"/>
        <v>45716</v>
      </c>
      <c r="L517" s="23"/>
      <c r="M517" s="23"/>
      <c r="N517" s="24">
        <v>45905</v>
      </c>
      <c r="O517" s="24">
        <f t="shared" si="62"/>
        <v>45919</v>
      </c>
    </row>
    <row r="518" spans="1:15">
      <c r="A518" s="23" t="s">
        <v>420</v>
      </c>
      <c r="B518" s="23" t="s">
        <v>320</v>
      </c>
      <c r="C518" s="23"/>
      <c r="D518" s="23">
        <v>1</v>
      </c>
      <c r="E518" s="23" t="s">
        <v>6</v>
      </c>
      <c r="F518" s="23" t="s">
        <v>266</v>
      </c>
      <c r="G518" s="23">
        <f t="shared" si="64"/>
        <v>7</v>
      </c>
      <c r="H518" s="23">
        <v>251483</v>
      </c>
      <c r="I518" s="29" t="s">
        <v>430</v>
      </c>
      <c r="J518" s="24">
        <v>45695</v>
      </c>
      <c r="K518" s="24">
        <f t="shared" si="65"/>
        <v>45709</v>
      </c>
      <c r="L518" s="23"/>
      <c r="M518" s="23"/>
      <c r="N518" s="24">
        <v>45901</v>
      </c>
      <c r="O518" s="24">
        <f t="shared" si="62"/>
        <v>45915</v>
      </c>
    </row>
    <row r="519" spans="1:15">
      <c r="A519" s="23" t="s">
        <v>420</v>
      </c>
      <c r="B519" s="23" t="s">
        <v>320</v>
      </c>
      <c r="C519" s="23"/>
      <c r="D519" s="23">
        <v>1</v>
      </c>
      <c r="E519" s="23" t="s">
        <v>6</v>
      </c>
      <c r="F519" s="23" t="s">
        <v>267</v>
      </c>
      <c r="G519" s="23">
        <f t="shared" si="64"/>
        <v>10</v>
      </c>
      <c r="H519" s="23">
        <v>68195</v>
      </c>
      <c r="I519" s="29" t="s">
        <v>430</v>
      </c>
      <c r="J519" s="24">
        <v>45691</v>
      </c>
      <c r="K519" s="24">
        <f t="shared" si="65"/>
        <v>45705</v>
      </c>
      <c r="L519" s="23"/>
      <c r="M519" s="23"/>
      <c r="N519" s="24">
        <v>45894</v>
      </c>
      <c r="O519" s="24">
        <f t="shared" si="62"/>
        <v>45908</v>
      </c>
    </row>
    <row r="520" spans="1:15">
      <c r="A520" s="23" t="s">
        <v>420</v>
      </c>
      <c r="B520" s="23" t="s">
        <v>320</v>
      </c>
      <c r="C520" s="23"/>
      <c r="D520" s="23">
        <v>1</v>
      </c>
      <c r="E520" s="23" t="s">
        <v>6</v>
      </c>
      <c r="F520" s="23" t="s">
        <v>224</v>
      </c>
      <c r="G520" s="23">
        <f t="shared" si="64"/>
        <v>8</v>
      </c>
      <c r="H520" s="23">
        <v>79106</v>
      </c>
      <c r="I520" s="29" t="s">
        <v>430</v>
      </c>
      <c r="J520" s="24">
        <v>45693</v>
      </c>
      <c r="K520" s="24">
        <f t="shared" si="65"/>
        <v>45707</v>
      </c>
      <c r="L520" s="24"/>
      <c r="M520" s="24">
        <v>45848</v>
      </c>
      <c r="N520" s="24">
        <v>45896</v>
      </c>
      <c r="O520" s="24"/>
    </row>
    <row r="521" spans="1:15">
      <c r="A521" s="23" t="s">
        <v>420</v>
      </c>
      <c r="B521" s="23" t="s">
        <v>320</v>
      </c>
      <c r="C521" s="23"/>
      <c r="D521" s="23">
        <v>1</v>
      </c>
      <c r="E521" s="23" t="s">
        <v>6</v>
      </c>
      <c r="F521" s="23" t="s">
        <v>116</v>
      </c>
      <c r="G521" s="23">
        <f t="shared" si="64"/>
        <v>8</v>
      </c>
      <c r="H521" s="23">
        <v>79324</v>
      </c>
      <c r="I521" s="29" t="s">
        <v>430</v>
      </c>
      <c r="J521" s="24">
        <v>45701</v>
      </c>
      <c r="K521" s="24">
        <f t="shared" si="65"/>
        <v>45715</v>
      </c>
      <c r="L521" s="23"/>
      <c r="M521" s="23"/>
      <c r="N521" s="24">
        <v>45904</v>
      </c>
      <c r="O521" s="24">
        <f t="shared" ref="O521:O527" si="66">N521+14</f>
        <v>45918</v>
      </c>
    </row>
    <row r="522" spans="1:15" s="16" customFormat="1">
      <c r="A522" s="23" t="s">
        <v>420</v>
      </c>
      <c r="B522" s="23" t="s">
        <v>320</v>
      </c>
      <c r="C522" s="23"/>
      <c r="D522" s="23">
        <v>1</v>
      </c>
      <c r="E522" s="23" t="s">
        <v>11</v>
      </c>
      <c r="F522" s="23" t="s">
        <v>428</v>
      </c>
      <c r="G522" s="23">
        <f t="shared" si="64"/>
        <v>8</v>
      </c>
      <c r="H522" s="23">
        <v>273564</v>
      </c>
      <c r="I522" s="29" t="s">
        <v>430</v>
      </c>
      <c r="J522" s="24">
        <v>45700</v>
      </c>
      <c r="K522" s="24">
        <f t="shared" si="65"/>
        <v>45714</v>
      </c>
      <c r="L522" s="23"/>
      <c r="M522" s="23"/>
      <c r="N522" s="24">
        <v>45894</v>
      </c>
      <c r="O522" s="24">
        <f t="shared" si="66"/>
        <v>45908</v>
      </c>
    </row>
    <row r="523" spans="1:15">
      <c r="A523" s="23" t="s">
        <v>420</v>
      </c>
      <c r="B523" s="23" t="s">
        <v>320</v>
      </c>
      <c r="C523" s="23"/>
      <c r="D523" s="23">
        <v>1</v>
      </c>
      <c r="E523" s="23" t="s">
        <v>11</v>
      </c>
      <c r="F523" s="23" t="s">
        <v>268</v>
      </c>
      <c r="G523" s="23">
        <f t="shared" si="64"/>
        <v>5</v>
      </c>
      <c r="H523" s="23">
        <v>267582</v>
      </c>
      <c r="I523" s="29" t="s">
        <v>430</v>
      </c>
      <c r="J523" s="24">
        <v>45702</v>
      </c>
      <c r="K523" s="24">
        <f t="shared" si="65"/>
        <v>45716</v>
      </c>
      <c r="L523" s="23"/>
      <c r="M523" s="23"/>
      <c r="N523" s="24">
        <v>45905</v>
      </c>
      <c r="O523" s="24">
        <f t="shared" si="66"/>
        <v>45919</v>
      </c>
    </row>
    <row r="524" spans="1:15">
      <c r="A524" s="23" t="s">
        <v>420</v>
      </c>
      <c r="B524" s="23" t="s">
        <v>320</v>
      </c>
      <c r="C524" s="23"/>
      <c r="D524" s="23">
        <v>1</v>
      </c>
      <c r="E524" s="23" t="s">
        <v>11</v>
      </c>
      <c r="F524" s="23" t="s">
        <v>75</v>
      </c>
      <c r="G524" s="23">
        <f t="shared" si="64"/>
        <v>4</v>
      </c>
      <c r="H524" s="23">
        <v>267579</v>
      </c>
      <c r="I524" s="29" t="s">
        <v>430</v>
      </c>
      <c r="J524" s="24">
        <v>45699</v>
      </c>
      <c r="K524" s="24">
        <f t="shared" si="65"/>
        <v>45713</v>
      </c>
      <c r="L524" s="23"/>
      <c r="M524" s="23"/>
      <c r="N524" s="24">
        <v>45902</v>
      </c>
      <c r="O524" s="24">
        <f t="shared" si="66"/>
        <v>45916</v>
      </c>
    </row>
    <row r="525" spans="1:15">
      <c r="A525" s="23" t="s">
        <v>420</v>
      </c>
      <c r="B525" s="23" t="s">
        <v>320</v>
      </c>
      <c r="C525" s="23"/>
      <c r="D525" s="23">
        <v>1</v>
      </c>
      <c r="E525" s="23" t="s">
        <v>11</v>
      </c>
      <c r="F525" s="23" t="s">
        <v>270</v>
      </c>
      <c r="G525" s="23">
        <f t="shared" si="64"/>
        <v>6</v>
      </c>
      <c r="H525" s="23">
        <v>251497</v>
      </c>
      <c r="I525" s="29" t="s">
        <v>430</v>
      </c>
      <c r="J525" s="24">
        <v>45691</v>
      </c>
      <c r="K525" s="24">
        <f t="shared" si="65"/>
        <v>45705</v>
      </c>
      <c r="L525" s="23"/>
      <c r="M525" s="23"/>
      <c r="N525" s="24">
        <v>45898</v>
      </c>
      <c r="O525" s="24">
        <f t="shared" si="66"/>
        <v>45912</v>
      </c>
    </row>
    <row r="526" spans="1:15">
      <c r="A526" s="23" t="s">
        <v>420</v>
      </c>
      <c r="B526" s="23" t="s">
        <v>320</v>
      </c>
      <c r="C526" s="23"/>
      <c r="D526" s="23">
        <v>1</v>
      </c>
      <c r="E526" s="23" t="s">
        <v>11</v>
      </c>
      <c r="F526" s="23" t="s">
        <v>272</v>
      </c>
      <c r="G526" s="23">
        <f t="shared" si="64"/>
        <v>5</v>
      </c>
      <c r="H526" s="23">
        <v>186482</v>
      </c>
      <c r="I526" s="29" t="s">
        <v>431</v>
      </c>
      <c r="J526" s="24"/>
      <c r="K526" s="24"/>
      <c r="L526" s="23"/>
      <c r="M526" s="23"/>
      <c r="N526" s="24">
        <v>45898</v>
      </c>
      <c r="O526" s="24">
        <f t="shared" si="66"/>
        <v>45912</v>
      </c>
    </row>
    <row r="527" spans="1:15">
      <c r="A527" s="23" t="s">
        <v>420</v>
      </c>
      <c r="B527" s="23" t="s">
        <v>320</v>
      </c>
      <c r="C527" s="23"/>
      <c r="D527" s="23">
        <v>1</v>
      </c>
      <c r="E527" s="23" t="s">
        <v>11</v>
      </c>
      <c r="F527" s="23" t="s">
        <v>287</v>
      </c>
      <c r="G527" s="23">
        <f t="shared" si="64"/>
        <v>3</v>
      </c>
      <c r="H527" s="23">
        <v>267580</v>
      </c>
      <c r="I527" s="29" t="s">
        <v>430</v>
      </c>
      <c r="J527" s="24">
        <v>45701</v>
      </c>
      <c r="K527" s="24">
        <f>J527+14</f>
        <v>45715</v>
      </c>
      <c r="L527" s="23"/>
      <c r="M527" s="23"/>
      <c r="N527" s="24">
        <v>45903</v>
      </c>
      <c r="O527" s="24">
        <f t="shared" si="66"/>
        <v>45917</v>
      </c>
    </row>
    <row r="528" spans="1:15">
      <c r="A528" s="23" t="s">
        <v>420</v>
      </c>
      <c r="B528" s="23" t="s">
        <v>320</v>
      </c>
      <c r="C528" s="23"/>
      <c r="D528" s="23">
        <v>1</v>
      </c>
      <c r="E528" s="23" t="s">
        <v>11</v>
      </c>
      <c r="F528" s="23" t="s">
        <v>109</v>
      </c>
      <c r="G528" s="23">
        <f t="shared" si="64"/>
        <v>5</v>
      </c>
      <c r="H528" s="23">
        <v>267518</v>
      </c>
      <c r="I528" s="29" t="s">
        <v>430</v>
      </c>
      <c r="J528" s="24">
        <v>45693</v>
      </c>
      <c r="K528" s="24">
        <f>J528+14</f>
        <v>45707</v>
      </c>
      <c r="L528" s="23"/>
      <c r="M528" s="24">
        <v>45834</v>
      </c>
      <c r="N528" s="24">
        <v>45896</v>
      </c>
      <c r="O528" s="24"/>
    </row>
    <row r="529" spans="1:15">
      <c r="A529" s="23" t="s">
        <v>420</v>
      </c>
      <c r="B529" s="23" t="s">
        <v>320</v>
      </c>
      <c r="C529" s="23"/>
      <c r="D529" s="23">
        <v>1</v>
      </c>
      <c r="E529" s="23" t="s">
        <v>11</v>
      </c>
      <c r="F529" s="23" t="s">
        <v>284</v>
      </c>
      <c r="G529" s="23">
        <f t="shared" si="64"/>
        <v>6</v>
      </c>
      <c r="H529" s="23">
        <v>267576</v>
      </c>
      <c r="I529" s="29" t="s">
        <v>430</v>
      </c>
      <c r="J529" s="24">
        <v>45701</v>
      </c>
      <c r="K529" s="24">
        <f>J529+14</f>
        <v>45715</v>
      </c>
      <c r="L529" s="23"/>
      <c r="M529" s="23"/>
      <c r="N529" s="24">
        <v>45898</v>
      </c>
      <c r="O529" s="24">
        <f t="shared" ref="O529:O560" si="67">N529+14</f>
        <v>45912</v>
      </c>
    </row>
    <row r="530" spans="1:15">
      <c r="A530" s="23" t="s">
        <v>420</v>
      </c>
      <c r="B530" s="23" t="s">
        <v>320</v>
      </c>
      <c r="C530" s="23"/>
      <c r="D530" s="23">
        <v>1</v>
      </c>
      <c r="E530" s="23" t="s">
        <v>11</v>
      </c>
      <c r="F530" s="23" t="s">
        <v>288</v>
      </c>
      <c r="G530" s="23">
        <f t="shared" si="64"/>
        <v>6</v>
      </c>
      <c r="H530" s="23">
        <v>267581</v>
      </c>
      <c r="I530" s="29" t="s">
        <v>430</v>
      </c>
      <c r="J530" s="24">
        <v>45702</v>
      </c>
      <c r="K530" s="24">
        <f>J530+14</f>
        <v>45716</v>
      </c>
      <c r="L530" s="23"/>
      <c r="M530" s="23"/>
      <c r="N530" s="24">
        <v>45898</v>
      </c>
      <c r="O530" s="24">
        <f t="shared" si="67"/>
        <v>45912</v>
      </c>
    </row>
    <row r="531" spans="1:15">
      <c r="A531" s="23" t="s">
        <v>420</v>
      </c>
      <c r="B531" s="23" t="s">
        <v>320</v>
      </c>
      <c r="C531" s="23"/>
      <c r="D531" s="23">
        <v>2</v>
      </c>
      <c r="E531" s="23" t="s">
        <v>6</v>
      </c>
      <c r="F531" s="23" t="s">
        <v>273</v>
      </c>
      <c r="G531" s="23">
        <f t="shared" si="64"/>
        <v>3</v>
      </c>
      <c r="H531" s="23">
        <v>79119</v>
      </c>
      <c r="I531" s="29" t="s">
        <v>430</v>
      </c>
      <c r="J531" s="24"/>
      <c r="K531" s="24"/>
      <c r="L531" s="24">
        <v>45825</v>
      </c>
      <c r="M531" s="24">
        <f t="shared" ref="M531:M540" si="68">L531+14</f>
        <v>45839</v>
      </c>
      <c r="N531" s="24">
        <v>45896</v>
      </c>
      <c r="O531" s="24">
        <f t="shared" si="67"/>
        <v>45910</v>
      </c>
    </row>
    <row r="532" spans="1:15">
      <c r="A532" s="23" t="s">
        <v>420</v>
      </c>
      <c r="B532" s="23" t="s">
        <v>320</v>
      </c>
      <c r="C532" s="23"/>
      <c r="D532" s="23">
        <v>2</v>
      </c>
      <c r="E532" s="23" t="s">
        <v>6</v>
      </c>
      <c r="F532" s="23" t="s">
        <v>321</v>
      </c>
      <c r="G532" s="23">
        <f t="shared" si="64"/>
        <v>4</v>
      </c>
      <c r="H532" s="23">
        <v>159973</v>
      </c>
      <c r="I532" s="29" t="s">
        <v>430</v>
      </c>
      <c r="J532" s="24"/>
      <c r="K532" s="24"/>
      <c r="L532" s="24">
        <v>45835</v>
      </c>
      <c r="M532" s="24">
        <f t="shared" si="68"/>
        <v>45849</v>
      </c>
      <c r="N532" s="24">
        <v>45905</v>
      </c>
      <c r="O532" s="24">
        <f t="shared" si="67"/>
        <v>45919</v>
      </c>
    </row>
    <row r="533" spans="1:15">
      <c r="A533" s="23" t="s">
        <v>420</v>
      </c>
      <c r="B533" s="23" t="s">
        <v>320</v>
      </c>
      <c r="C533" s="23"/>
      <c r="D533" s="23">
        <v>2</v>
      </c>
      <c r="E533" s="23" t="s">
        <v>6</v>
      </c>
      <c r="F533" s="23" t="s">
        <v>235</v>
      </c>
      <c r="G533" s="23">
        <f t="shared" si="64"/>
        <v>8</v>
      </c>
      <c r="H533" s="23">
        <v>79121</v>
      </c>
      <c r="I533" s="29" t="s">
        <v>430</v>
      </c>
      <c r="J533" s="24"/>
      <c r="K533" s="24"/>
      <c r="L533" s="24">
        <v>45832</v>
      </c>
      <c r="M533" s="24">
        <f t="shared" si="68"/>
        <v>45846</v>
      </c>
      <c r="N533" s="24">
        <v>45903</v>
      </c>
      <c r="O533" s="24">
        <f t="shared" si="67"/>
        <v>45917</v>
      </c>
    </row>
    <row r="534" spans="1:15">
      <c r="A534" s="23" t="s">
        <v>420</v>
      </c>
      <c r="B534" s="23" t="s">
        <v>320</v>
      </c>
      <c r="C534" s="23"/>
      <c r="D534" s="23">
        <v>2</v>
      </c>
      <c r="E534" s="23" t="s">
        <v>6</v>
      </c>
      <c r="F534" s="23" t="s">
        <v>276</v>
      </c>
      <c r="G534" s="23">
        <f t="shared" si="64"/>
        <v>7</v>
      </c>
      <c r="H534" s="23">
        <v>79235</v>
      </c>
      <c r="I534" s="29" t="s">
        <v>430</v>
      </c>
      <c r="J534" s="24"/>
      <c r="K534" s="24"/>
      <c r="L534" s="24">
        <v>45824</v>
      </c>
      <c r="M534" s="24">
        <f t="shared" si="68"/>
        <v>45838</v>
      </c>
      <c r="N534" s="24">
        <v>45895</v>
      </c>
      <c r="O534" s="24">
        <f t="shared" si="67"/>
        <v>45909</v>
      </c>
    </row>
    <row r="535" spans="1:15">
      <c r="A535" s="23" t="s">
        <v>420</v>
      </c>
      <c r="B535" s="23" t="s">
        <v>320</v>
      </c>
      <c r="C535" s="23"/>
      <c r="D535" s="23">
        <v>2</v>
      </c>
      <c r="E535" s="23" t="s">
        <v>6</v>
      </c>
      <c r="F535" s="23" t="s">
        <v>237</v>
      </c>
      <c r="G535" s="23">
        <f t="shared" si="64"/>
        <v>8</v>
      </c>
      <c r="H535" s="23">
        <v>60986</v>
      </c>
      <c r="I535" s="29" t="s">
        <v>430</v>
      </c>
      <c r="J535" s="24"/>
      <c r="K535" s="24"/>
      <c r="L535" s="24">
        <v>45826</v>
      </c>
      <c r="M535" s="24">
        <f t="shared" si="68"/>
        <v>45840</v>
      </c>
      <c r="N535" s="24">
        <v>45898</v>
      </c>
      <c r="O535" s="24">
        <f t="shared" si="67"/>
        <v>45912</v>
      </c>
    </row>
    <row r="536" spans="1:15">
      <c r="A536" s="23" t="s">
        <v>420</v>
      </c>
      <c r="B536" s="23" t="s">
        <v>320</v>
      </c>
      <c r="C536" s="23"/>
      <c r="D536" s="23">
        <v>2</v>
      </c>
      <c r="E536" s="23" t="s">
        <v>11</v>
      </c>
      <c r="F536" s="23" t="s">
        <v>144</v>
      </c>
      <c r="G536" s="23">
        <f t="shared" si="64"/>
        <v>6</v>
      </c>
      <c r="H536" s="23">
        <v>172995</v>
      </c>
      <c r="I536" s="29" t="s">
        <v>430</v>
      </c>
      <c r="J536" s="24"/>
      <c r="K536" s="24"/>
      <c r="L536" s="24">
        <v>45828</v>
      </c>
      <c r="M536" s="24">
        <f t="shared" si="68"/>
        <v>45842</v>
      </c>
      <c r="N536" s="24">
        <v>45898</v>
      </c>
      <c r="O536" s="24">
        <f t="shared" si="67"/>
        <v>45912</v>
      </c>
    </row>
    <row r="537" spans="1:15">
      <c r="A537" s="23" t="s">
        <v>420</v>
      </c>
      <c r="B537" s="23" t="s">
        <v>320</v>
      </c>
      <c r="C537" s="23"/>
      <c r="D537" s="23">
        <v>2</v>
      </c>
      <c r="E537" s="23" t="s">
        <v>11</v>
      </c>
      <c r="F537" s="23" t="s">
        <v>121</v>
      </c>
      <c r="G537" s="23">
        <f t="shared" si="64"/>
        <v>7</v>
      </c>
      <c r="H537" s="23">
        <v>251448</v>
      </c>
      <c r="I537" s="29" t="s">
        <v>430</v>
      </c>
      <c r="J537" s="24"/>
      <c r="K537" s="24"/>
      <c r="L537" s="24">
        <v>45828</v>
      </c>
      <c r="M537" s="24">
        <f t="shared" si="68"/>
        <v>45842</v>
      </c>
      <c r="N537" s="24">
        <v>45895</v>
      </c>
      <c r="O537" s="24">
        <f t="shared" si="67"/>
        <v>45909</v>
      </c>
    </row>
    <row r="538" spans="1:15">
      <c r="A538" s="23" t="s">
        <v>420</v>
      </c>
      <c r="B538" s="23" t="s">
        <v>320</v>
      </c>
      <c r="C538" s="23"/>
      <c r="D538" s="23">
        <v>2</v>
      </c>
      <c r="E538" s="23" t="s">
        <v>11</v>
      </c>
      <c r="F538" s="23" t="s">
        <v>156</v>
      </c>
      <c r="G538" s="23">
        <f t="shared" si="64"/>
        <v>8</v>
      </c>
      <c r="H538" s="23">
        <v>147925</v>
      </c>
      <c r="I538" s="29" t="s">
        <v>430</v>
      </c>
      <c r="J538" s="24"/>
      <c r="K538" s="24"/>
      <c r="L538" s="24">
        <v>45828</v>
      </c>
      <c r="M538" s="24">
        <f t="shared" si="68"/>
        <v>45842</v>
      </c>
      <c r="N538" s="24">
        <v>45898</v>
      </c>
      <c r="O538" s="24">
        <f t="shared" si="67"/>
        <v>45912</v>
      </c>
    </row>
    <row r="539" spans="1:15">
      <c r="A539" s="23" t="s">
        <v>420</v>
      </c>
      <c r="B539" s="23" t="s">
        <v>320</v>
      </c>
      <c r="C539" s="23"/>
      <c r="D539" s="23">
        <v>2</v>
      </c>
      <c r="E539" s="23" t="s">
        <v>11</v>
      </c>
      <c r="F539" s="23" t="s">
        <v>322</v>
      </c>
      <c r="G539" s="23">
        <f t="shared" si="64"/>
        <v>8</v>
      </c>
      <c r="H539" s="23">
        <v>160060</v>
      </c>
      <c r="I539" s="29" t="s">
        <v>430</v>
      </c>
      <c r="J539" s="24"/>
      <c r="K539" s="24"/>
      <c r="L539" s="24">
        <v>45832</v>
      </c>
      <c r="M539" s="24">
        <f t="shared" si="68"/>
        <v>45846</v>
      </c>
      <c r="N539" s="24">
        <v>45897</v>
      </c>
      <c r="O539" s="24">
        <f t="shared" si="67"/>
        <v>45911</v>
      </c>
    </row>
    <row r="540" spans="1:15">
      <c r="A540" s="23" t="s">
        <v>420</v>
      </c>
      <c r="B540" s="23" t="s">
        <v>320</v>
      </c>
      <c r="C540" s="23"/>
      <c r="D540" s="23">
        <v>2</v>
      </c>
      <c r="E540" s="23" t="s">
        <v>11</v>
      </c>
      <c r="F540" s="23" t="s">
        <v>157</v>
      </c>
      <c r="G540" s="23">
        <f t="shared" si="64"/>
        <v>6</v>
      </c>
      <c r="H540" s="23">
        <v>147945</v>
      </c>
      <c r="I540" s="29" t="s">
        <v>430</v>
      </c>
      <c r="J540" s="24"/>
      <c r="K540" s="24"/>
      <c r="L540" s="24">
        <v>45832</v>
      </c>
      <c r="M540" s="24">
        <f t="shared" si="68"/>
        <v>45846</v>
      </c>
      <c r="N540" s="24">
        <v>45895</v>
      </c>
      <c r="O540" s="24">
        <f t="shared" si="67"/>
        <v>45909</v>
      </c>
    </row>
    <row r="541" spans="1:15" s="16" customFormat="1">
      <c r="A541" s="23" t="s">
        <v>420</v>
      </c>
      <c r="B541" s="23" t="s">
        <v>320</v>
      </c>
      <c r="C541" s="23"/>
      <c r="D541" s="23">
        <v>3</v>
      </c>
      <c r="E541" s="23" t="s">
        <v>6</v>
      </c>
      <c r="F541" s="23" t="s">
        <v>265</v>
      </c>
      <c r="G541" s="23">
        <f t="shared" si="64"/>
        <v>8</v>
      </c>
      <c r="H541" s="23">
        <v>186404</v>
      </c>
      <c r="I541" s="29" t="s">
        <v>430</v>
      </c>
      <c r="J541" s="24">
        <v>45693</v>
      </c>
      <c r="K541" s="24">
        <f t="shared" ref="K541:K549" si="69">J541+14</f>
        <v>45707</v>
      </c>
      <c r="L541" s="23"/>
      <c r="M541" s="23"/>
      <c r="N541" s="24">
        <v>45895</v>
      </c>
      <c r="O541" s="24">
        <f t="shared" si="67"/>
        <v>45909</v>
      </c>
    </row>
    <row r="542" spans="1:15">
      <c r="A542" s="23" t="s">
        <v>420</v>
      </c>
      <c r="B542" s="23" t="s">
        <v>320</v>
      </c>
      <c r="C542" s="23"/>
      <c r="D542" s="23">
        <v>3</v>
      </c>
      <c r="E542" s="23" t="s">
        <v>6</v>
      </c>
      <c r="F542" s="23" t="s">
        <v>323</v>
      </c>
      <c r="G542" s="23">
        <f t="shared" si="64"/>
        <v>4</v>
      </c>
      <c r="H542" s="23">
        <v>148047</v>
      </c>
      <c r="I542" s="29" t="s">
        <v>430</v>
      </c>
      <c r="J542" s="24">
        <v>45698</v>
      </c>
      <c r="K542" s="24">
        <f t="shared" si="69"/>
        <v>45712</v>
      </c>
      <c r="L542" s="23"/>
      <c r="M542" s="23"/>
      <c r="N542" s="24">
        <v>45898</v>
      </c>
      <c r="O542" s="24">
        <f t="shared" si="67"/>
        <v>45912</v>
      </c>
    </row>
    <row r="543" spans="1:15">
      <c r="A543" s="23" t="s">
        <v>420</v>
      </c>
      <c r="B543" s="23" t="s">
        <v>320</v>
      </c>
      <c r="C543" s="23"/>
      <c r="D543" s="23">
        <v>3</v>
      </c>
      <c r="E543" s="23" t="s">
        <v>6</v>
      </c>
      <c r="F543" s="23" t="s">
        <v>282</v>
      </c>
      <c r="G543" s="23">
        <f t="shared" si="64"/>
        <v>3</v>
      </c>
      <c r="H543" s="23">
        <v>79127</v>
      </c>
      <c r="I543" s="29" t="s">
        <v>430</v>
      </c>
      <c r="J543" s="24">
        <v>45698</v>
      </c>
      <c r="K543" s="24">
        <f t="shared" si="69"/>
        <v>45712</v>
      </c>
      <c r="L543" s="23"/>
      <c r="M543" s="23"/>
      <c r="N543" s="24">
        <v>45901</v>
      </c>
      <c r="O543" s="24">
        <f t="shared" si="67"/>
        <v>45915</v>
      </c>
    </row>
    <row r="544" spans="1:15">
      <c r="A544" s="23" t="s">
        <v>420</v>
      </c>
      <c r="B544" s="23" t="s">
        <v>320</v>
      </c>
      <c r="C544" s="23"/>
      <c r="D544" s="23">
        <v>3</v>
      </c>
      <c r="E544" s="23" t="s">
        <v>6</v>
      </c>
      <c r="F544" s="23" t="s">
        <v>324</v>
      </c>
      <c r="G544" s="23">
        <f t="shared" si="64"/>
        <v>4</v>
      </c>
      <c r="H544" s="23">
        <v>160061</v>
      </c>
      <c r="I544" s="29" t="s">
        <v>430</v>
      </c>
      <c r="J544" s="24">
        <v>45691</v>
      </c>
      <c r="K544" s="24">
        <f t="shared" si="69"/>
        <v>45705</v>
      </c>
      <c r="L544" s="23"/>
      <c r="M544" s="23"/>
      <c r="N544" s="24">
        <v>45896</v>
      </c>
      <c r="O544" s="24">
        <f t="shared" si="67"/>
        <v>45910</v>
      </c>
    </row>
    <row r="545" spans="1:15">
      <c r="A545" s="23" t="s">
        <v>420</v>
      </c>
      <c r="B545" s="23" t="s">
        <v>320</v>
      </c>
      <c r="C545" s="23"/>
      <c r="D545" s="23">
        <v>3</v>
      </c>
      <c r="E545" s="23" t="s">
        <v>6</v>
      </c>
      <c r="F545" s="23" t="s">
        <v>252</v>
      </c>
      <c r="G545" s="23">
        <f t="shared" si="64"/>
        <v>7</v>
      </c>
      <c r="H545" s="23">
        <v>79116</v>
      </c>
      <c r="I545" s="29" t="s">
        <v>430</v>
      </c>
      <c r="J545" s="24">
        <v>45694</v>
      </c>
      <c r="K545" s="24">
        <f t="shared" si="69"/>
        <v>45708</v>
      </c>
      <c r="L545" s="23"/>
      <c r="M545" s="23"/>
      <c r="N545" s="24">
        <v>45897</v>
      </c>
      <c r="O545" s="24">
        <f t="shared" si="67"/>
        <v>45911</v>
      </c>
    </row>
    <row r="546" spans="1:15">
      <c r="A546" s="23" t="s">
        <v>420</v>
      </c>
      <c r="B546" s="23" t="s">
        <v>320</v>
      </c>
      <c r="C546" s="23"/>
      <c r="D546" s="23">
        <v>3</v>
      </c>
      <c r="E546" s="23" t="s">
        <v>6</v>
      </c>
      <c r="F546" s="23" t="s">
        <v>285</v>
      </c>
      <c r="G546" s="23">
        <f t="shared" si="64"/>
        <v>7</v>
      </c>
      <c r="H546" s="23">
        <v>240165</v>
      </c>
      <c r="I546" s="29" t="s">
        <v>430</v>
      </c>
      <c r="J546" s="24">
        <v>45702</v>
      </c>
      <c r="K546" s="24">
        <f t="shared" si="69"/>
        <v>45716</v>
      </c>
      <c r="L546" s="23"/>
      <c r="M546" s="23"/>
      <c r="N546" s="24">
        <v>45902</v>
      </c>
      <c r="O546" s="24">
        <f t="shared" si="67"/>
        <v>45916</v>
      </c>
    </row>
    <row r="547" spans="1:15">
      <c r="A547" s="23" t="s">
        <v>420</v>
      </c>
      <c r="B547" s="23" t="s">
        <v>320</v>
      </c>
      <c r="C547" s="23"/>
      <c r="D547" s="23">
        <v>3</v>
      </c>
      <c r="E547" s="23" t="s">
        <v>11</v>
      </c>
      <c r="F547" s="23" t="s">
        <v>283</v>
      </c>
      <c r="G547" s="23">
        <f t="shared" si="64"/>
        <v>5</v>
      </c>
      <c r="H547" s="23">
        <v>79675</v>
      </c>
      <c r="I547" s="29" t="s">
        <v>430</v>
      </c>
      <c r="J547" s="24">
        <v>45698</v>
      </c>
      <c r="K547" s="24">
        <f t="shared" si="69"/>
        <v>45712</v>
      </c>
      <c r="L547" s="23"/>
      <c r="M547" s="23"/>
      <c r="N547" s="24">
        <v>45896</v>
      </c>
      <c r="O547" s="24">
        <f t="shared" si="67"/>
        <v>45910</v>
      </c>
    </row>
    <row r="548" spans="1:15">
      <c r="A548" s="23" t="s">
        <v>420</v>
      </c>
      <c r="B548" s="23" t="s">
        <v>320</v>
      </c>
      <c r="C548" s="23"/>
      <c r="D548" s="23">
        <v>3</v>
      </c>
      <c r="E548" s="23" t="s">
        <v>11</v>
      </c>
      <c r="F548" s="23" t="s">
        <v>284</v>
      </c>
      <c r="G548" s="23">
        <f t="shared" si="64"/>
        <v>6</v>
      </c>
      <c r="H548" s="23">
        <v>267576</v>
      </c>
      <c r="I548" s="29" t="s">
        <v>430</v>
      </c>
      <c r="J548" s="24">
        <v>45701</v>
      </c>
      <c r="K548" s="24">
        <f t="shared" si="69"/>
        <v>45715</v>
      </c>
      <c r="L548" s="23"/>
      <c r="M548" s="23"/>
      <c r="N548" s="24">
        <v>45898</v>
      </c>
      <c r="O548" s="24">
        <f t="shared" si="67"/>
        <v>45912</v>
      </c>
    </row>
    <row r="549" spans="1:15">
      <c r="A549" s="23" t="s">
        <v>420</v>
      </c>
      <c r="B549" s="23" t="s">
        <v>320</v>
      </c>
      <c r="C549" s="23"/>
      <c r="D549" s="23">
        <v>3</v>
      </c>
      <c r="E549" s="23" t="s">
        <v>11</v>
      </c>
      <c r="F549" s="23" t="s">
        <v>254</v>
      </c>
      <c r="G549" s="23">
        <f t="shared" si="64"/>
        <v>7</v>
      </c>
      <c r="H549" s="23">
        <v>79109</v>
      </c>
      <c r="I549" s="29" t="s">
        <v>430</v>
      </c>
      <c r="J549" s="24">
        <v>45694</v>
      </c>
      <c r="K549" s="24">
        <f t="shared" si="69"/>
        <v>45708</v>
      </c>
      <c r="L549" s="23"/>
      <c r="M549" s="23"/>
      <c r="N549" s="24">
        <v>45905</v>
      </c>
      <c r="O549" s="24">
        <f t="shared" si="67"/>
        <v>45919</v>
      </c>
    </row>
    <row r="550" spans="1:15">
      <c r="A550" s="23" t="s">
        <v>420</v>
      </c>
      <c r="B550" s="23" t="s">
        <v>320</v>
      </c>
      <c r="C550" s="23"/>
      <c r="D550" s="23">
        <v>4</v>
      </c>
      <c r="E550" s="23" t="s">
        <v>6</v>
      </c>
      <c r="F550" s="23" t="s">
        <v>325</v>
      </c>
      <c r="G550" s="23">
        <f t="shared" si="64"/>
        <v>4</v>
      </c>
      <c r="H550" s="23">
        <v>148056</v>
      </c>
      <c r="I550" s="29" t="s">
        <v>430</v>
      </c>
      <c r="J550" s="24"/>
      <c r="K550" s="24"/>
      <c r="L550" s="24">
        <v>45828</v>
      </c>
      <c r="M550" s="24">
        <f t="shared" ref="M550:M560" si="70">L550+14</f>
        <v>45842</v>
      </c>
      <c r="N550" s="24">
        <v>45903</v>
      </c>
      <c r="O550" s="24">
        <f t="shared" si="67"/>
        <v>45917</v>
      </c>
    </row>
    <row r="551" spans="1:15">
      <c r="A551" s="23" t="s">
        <v>420</v>
      </c>
      <c r="B551" s="23" t="s">
        <v>320</v>
      </c>
      <c r="C551" s="23"/>
      <c r="D551" s="23">
        <v>4</v>
      </c>
      <c r="E551" s="23" t="s">
        <v>6</v>
      </c>
      <c r="F551" s="23" t="s">
        <v>291</v>
      </c>
      <c r="G551" s="23">
        <f t="shared" si="64"/>
        <v>3</v>
      </c>
      <c r="H551" s="23">
        <v>79240</v>
      </c>
      <c r="I551" s="29" t="s">
        <v>430</v>
      </c>
      <c r="J551" s="24"/>
      <c r="K551" s="24"/>
      <c r="L551" s="24">
        <v>45825</v>
      </c>
      <c r="M551" s="24">
        <f t="shared" si="70"/>
        <v>45839</v>
      </c>
      <c r="N551" s="24">
        <v>45896</v>
      </c>
      <c r="O551" s="24">
        <f t="shared" si="67"/>
        <v>45910</v>
      </c>
    </row>
    <row r="552" spans="1:15">
      <c r="A552" s="23" t="s">
        <v>420</v>
      </c>
      <c r="B552" s="23" t="s">
        <v>320</v>
      </c>
      <c r="C552" s="23"/>
      <c r="D552" s="23">
        <v>4</v>
      </c>
      <c r="E552" s="23" t="s">
        <v>11</v>
      </c>
      <c r="F552" s="23" t="s">
        <v>144</v>
      </c>
      <c r="G552" s="23">
        <f t="shared" si="64"/>
        <v>6</v>
      </c>
      <c r="H552" s="23">
        <v>172995</v>
      </c>
      <c r="I552" s="29" t="s">
        <v>430</v>
      </c>
      <c r="J552" s="24"/>
      <c r="K552" s="24"/>
      <c r="L552" s="24">
        <v>45828</v>
      </c>
      <c r="M552" s="24">
        <f t="shared" si="70"/>
        <v>45842</v>
      </c>
      <c r="N552" s="24">
        <v>45898</v>
      </c>
      <c r="O552" s="24">
        <f t="shared" si="67"/>
        <v>45912</v>
      </c>
    </row>
    <row r="553" spans="1:15" s="16" customFormat="1">
      <c r="A553" s="23" t="s">
        <v>420</v>
      </c>
      <c r="B553" s="23" t="s">
        <v>320</v>
      </c>
      <c r="C553" s="23"/>
      <c r="D553" s="23">
        <v>4</v>
      </c>
      <c r="E553" s="23" t="s">
        <v>11</v>
      </c>
      <c r="F553" s="23" t="s">
        <v>274</v>
      </c>
      <c r="G553" s="23">
        <f t="shared" si="64"/>
        <v>7</v>
      </c>
      <c r="H553" s="23">
        <v>267577</v>
      </c>
      <c r="I553" s="29" t="s">
        <v>430</v>
      </c>
      <c r="J553" s="24"/>
      <c r="K553" s="24"/>
      <c r="L553" s="24">
        <v>45831</v>
      </c>
      <c r="M553" s="24">
        <f t="shared" si="70"/>
        <v>45845</v>
      </c>
      <c r="N553" s="24">
        <v>45901</v>
      </c>
      <c r="O553" s="24">
        <f t="shared" si="67"/>
        <v>45915</v>
      </c>
    </row>
    <row r="554" spans="1:15" s="16" customFormat="1">
      <c r="A554" s="23" t="s">
        <v>420</v>
      </c>
      <c r="B554" s="23" t="s">
        <v>320</v>
      </c>
      <c r="C554" s="23"/>
      <c r="D554" s="23">
        <v>4</v>
      </c>
      <c r="E554" s="23" t="s">
        <v>11</v>
      </c>
      <c r="F554" s="23" t="s">
        <v>121</v>
      </c>
      <c r="G554" s="23">
        <f t="shared" si="64"/>
        <v>7</v>
      </c>
      <c r="H554" s="23">
        <v>251448</v>
      </c>
      <c r="I554" s="29" t="s">
        <v>430</v>
      </c>
      <c r="J554" s="24"/>
      <c r="K554" s="24"/>
      <c r="L554" s="24">
        <v>45828</v>
      </c>
      <c r="M554" s="24">
        <f t="shared" si="70"/>
        <v>45842</v>
      </c>
      <c r="N554" s="24">
        <v>45895</v>
      </c>
      <c r="O554" s="24">
        <f t="shared" si="67"/>
        <v>45909</v>
      </c>
    </row>
    <row r="555" spans="1:15">
      <c r="A555" s="23" t="s">
        <v>420</v>
      </c>
      <c r="B555" s="23" t="s">
        <v>320</v>
      </c>
      <c r="C555" s="23"/>
      <c r="D555" s="23">
        <v>4</v>
      </c>
      <c r="E555" s="23" t="s">
        <v>11</v>
      </c>
      <c r="F555" s="23" t="s">
        <v>262</v>
      </c>
      <c r="G555" s="23">
        <f t="shared" si="64"/>
        <v>9</v>
      </c>
      <c r="H555" s="23">
        <v>173690</v>
      </c>
      <c r="I555" s="29" t="s">
        <v>430</v>
      </c>
      <c r="J555" s="24"/>
      <c r="K555" s="24"/>
      <c r="L555" s="24">
        <v>45835</v>
      </c>
      <c r="M555" s="24">
        <f t="shared" si="70"/>
        <v>45849</v>
      </c>
      <c r="N555" s="24">
        <v>45905</v>
      </c>
      <c r="O555" s="24">
        <f t="shared" si="67"/>
        <v>45919</v>
      </c>
    </row>
    <row r="556" spans="1:15">
      <c r="A556" s="23" t="s">
        <v>420</v>
      </c>
      <c r="B556" s="23" t="s">
        <v>320</v>
      </c>
      <c r="C556" s="23"/>
      <c r="D556" s="23">
        <v>4</v>
      </c>
      <c r="E556" s="23" t="s">
        <v>11</v>
      </c>
      <c r="F556" s="23" t="s">
        <v>275</v>
      </c>
      <c r="G556" s="23">
        <f t="shared" si="64"/>
        <v>7</v>
      </c>
      <c r="H556" s="23">
        <v>68220</v>
      </c>
      <c r="I556" s="29" t="s">
        <v>430</v>
      </c>
      <c r="J556" s="24"/>
      <c r="K556" s="24"/>
      <c r="L556" s="24">
        <v>45826</v>
      </c>
      <c r="M556" s="24">
        <f t="shared" si="70"/>
        <v>45840</v>
      </c>
      <c r="N556" s="24">
        <v>45897</v>
      </c>
      <c r="O556" s="24">
        <f t="shared" si="67"/>
        <v>45911</v>
      </c>
    </row>
    <row r="557" spans="1:15">
      <c r="A557" s="23" t="s">
        <v>420</v>
      </c>
      <c r="B557" s="23" t="s">
        <v>320</v>
      </c>
      <c r="C557" s="23"/>
      <c r="D557" s="23">
        <v>4</v>
      </c>
      <c r="E557" s="23" t="s">
        <v>11</v>
      </c>
      <c r="F557" s="23" t="s">
        <v>156</v>
      </c>
      <c r="G557" s="23">
        <f t="shared" si="64"/>
        <v>8</v>
      </c>
      <c r="H557" s="23">
        <v>147925</v>
      </c>
      <c r="I557" s="29" t="s">
        <v>430</v>
      </c>
      <c r="J557" s="24"/>
      <c r="K557" s="24"/>
      <c r="L557" s="24">
        <v>45828</v>
      </c>
      <c r="M557" s="24">
        <f t="shared" si="70"/>
        <v>45842</v>
      </c>
      <c r="N557" s="24">
        <v>45898</v>
      </c>
      <c r="O557" s="24">
        <f t="shared" si="67"/>
        <v>45912</v>
      </c>
    </row>
    <row r="558" spans="1:15">
      <c r="A558" s="23" t="s">
        <v>420</v>
      </c>
      <c r="B558" s="23" t="s">
        <v>320</v>
      </c>
      <c r="C558" s="23"/>
      <c r="D558" s="23">
        <v>4</v>
      </c>
      <c r="E558" s="23" t="s">
        <v>11</v>
      </c>
      <c r="F558" s="23" t="s">
        <v>322</v>
      </c>
      <c r="G558" s="23">
        <f t="shared" si="64"/>
        <v>8</v>
      </c>
      <c r="H558" s="23">
        <v>160060</v>
      </c>
      <c r="I558" s="29" t="s">
        <v>430</v>
      </c>
      <c r="J558" s="24"/>
      <c r="K558" s="24"/>
      <c r="L558" s="24">
        <v>45832</v>
      </c>
      <c r="M558" s="24">
        <f t="shared" si="70"/>
        <v>45846</v>
      </c>
      <c r="N558" s="24">
        <v>45897</v>
      </c>
      <c r="O558" s="24">
        <f t="shared" si="67"/>
        <v>45911</v>
      </c>
    </row>
    <row r="559" spans="1:15">
      <c r="A559" s="23" t="s">
        <v>420</v>
      </c>
      <c r="B559" s="23" t="s">
        <v>320</v>
      </c>
      <c r="C559" s="23"/>
      <c r="D559" s="23">
        <v>4</v>
      </c>
      <c r="E559" s="23" t="s">
        <v>11</v>
      </c>
      <c r="F559" s="23" t="s">
        <v>157</v>
      </c>
      <c r="G559" s="23">
        <f t="shared" si="64"/>
        <v>6</v>
      </c>
      <c r="H559" s="23">
        <v>147945</v>
      </c>
      <c r="I559" s="29" t="s">
        <v>430</v>
      </c>
      <c r="J559" s="24"/>
      <c r="K559" s="24"/>
      <c r="L559" s="24">
        <v>45832</v>
      </c>
      <c r="M559" s="24">
        <f t="shared" si="70"/>
        <v>45846</v>
      </c>
      <c r="N559" s="24">
        <v>45895</v>
      </c>
      <c r="O559" s="24">
        <f t="shared" si="67"/>
        <v>45909</v>
      </c>
    </row>
    <row r="560" spans="1:15">
      <c r="A560" s="23" t="s">
        <v>420</v>
      </c>
      <c r="B560" s="23" t="s">
        <v>320</v>
      </c>
      <c r="C560" s="23"/>
      <c r="D560" s="23">
        <v>4</v>
      </c>
      <c r="E560" s="23" t="s">
        <v>11</v>
      </c>
      <c r="F560" s="23" t="s">
        <v>131</v>
      </c>
      <c r="G560" s="23">
        <f t="shared" si="64"/>
        <v>3</v>
      </c>
      <c r="H560" s="23">
        <v>67165</v>
      </c>
      <c r="I560" s="29" t="s">
        <v>430</v>
      </c>
      <c r="J560" s="24"/>
      <c r="K560" s="24"/>
      <c r="L560" s="24">
        <v>45825</v>
      </c>
      <c r="M560" s="24">
        <f t="shared" si="70"/>
        <v>45839</v>
      </c>
      <c r="N560" s="24">
        <v>45894</v>
      </c>
      <c r="O560" s="24">
        <f t="shared" si="67"/>
        <v>45908</v>
      </c>
    </row>
    <row r="561" spans="1:15">
      <c r="A561" s="23" t="s">
        <v>420</v>
      </c>
      <c r="B561" s="23" t="s">
        <v>433</v>
      </c>
      <c r="C561" s="23"/>
      <c r="D561" s="23">
        <v>1</v>
      </c>
      <c r="E561" s="23" t="s">
        <v>6</v>
      </c>
      <c r="F561" s="23" t="s">
        <v>264</v>
      </c>
      <c r="G561" s="23">
        <f t="shared" si="64"/>
        <v>5</v>
      </c>
      <c r="H561" s="23">
        <v>267584</v>
      </c>
      <c r="I561" s="29" t="s">
        <v>430</v>
      </c>
      <c r="J561" s="24">
        <v>45702</v>
      </c>
      <c r="K561" s="24">
        <f t="shared" ref="K561:K568" si="71">J561+14</f>
        <v>45716</v>
      </c>
      <c r="L561" s="23"/>
      <c r="M561" s="23"/>
      <c r="N561" s="24">
        <v>45905</v>
      </c>
      <c r="O561" s="24">
        <f t="shared" ref="O561:O592" si="72">N561+14</f>
        <v>45919</v>
      </c>
    </row>
    <row r="562" spans="1:15">
      <c r="A562" s="23" t="s">
        <v>420</v>
      </c>
      <c r="B562" s="23" t="s">
        <v>433</v>
      </c>
      <c r="C562" s="23"/>
      <c r="D562" s="23">
        <v>1</v>
      </c>
      <c r="E562" s="23" t="s">
        <v>6</v>
      </c>
      <c r="F562" s="23" t="s">
        <v>266</v>
      </c>
      <c r="G562" s="23">
        <f t="shared" si="64"/>
        <v>7</v>
      </c>
      <c r="H562" s="23">
        <v>251483</v>
      </c>
      <c r="I562" s="29" t="s">
        <v>430</v>
      </c>
      <c r="J562" s="24">
        <v>45695</v>
      </c>
      <c r="K562" s="24">
        <f t="shared" si="71"/>
        <v>45709</v>
      </c>
      <c r="L562" s="23"/>
      <c r="M562" s="23"/>
      <c r="N562" s="24">
        <v>45901</v>
      </c>
      <c r="O562" s="24">
        <f t="shared" si="72"/>
        <v>45915</v>
      </c>
    </row>
    <row r="563" spans="1:15">
      <c r="A563" s="23" t="s">
        <v>420</v>
      </c>
      <c r="B563" s="23" t="s">
        <v>433</v>
      </c>
      <c r="C563" s="23"/>
      <c r="D563" s="23">
        <v>1</v>
      </c>
      <c r="E563" s="23" t="s">
        <v>6</v>
      </c>
      <c r="F563" s="23" t="s">
        <v>292</v>
      </c>
      <c r="G563" s="23">
        <f t="shared" si="64"/>
        <v>2</v>
      </c>
      <c r="H563" s="23">
        <v>251500</v>
      </c>
      <c r="I563" s="29" t="s">
        <v>430</v>
      </c>
      <c r="J563" s="24">
        <v>45692</v>
      </c>
      <c r="K563" s="24">
        <f t="shared" si="71"/>
        <v>45706</v>
      </c>
      <c r="L563" s="23"/>
      <c r="M563" s="23"/>
      <c r="N563" s="24">
        <v>45895</v>
      </c>
      <c r="O563" s="24">
        <f t="shared" si="72"/>
        <v>45909</v>
      </c>
    </row>
    <row r="564" spans="1:15" s="16" customFormat="1">
      <c r="A564" s="23" t="s">
        <v>420</v>
      </c>
      <c r="B564" s="23" t="s">
        <v>433</v>
      </c>
      <c r="C564" s="23"/>
      <c r="D564" s="23">
        <v>1</v>
      </c>
      <c r="E564" s="23" t="s">
        <v>6</v>
      </c>
      <c r="F564" s="23" t="s">
        <v>288</v>
      </c>
      <c r="G564" s="23">
        <f t="shared" si="64"/>
        <v>6</v>
      </c>
      <c r="H564" s="23">
        <v>267581</v>
      </c>
      <c r="I564" s="29" t="s">
        <v>430</v>
      </c>
      <c r="J564" s="24">
        <v>45702</v>
      </c>
      <c r="K564" s="24">
        <f t="shared" si="71"/>
        <v>45716</v>
      </c>
      <c r="L564" s="23"/>
      <c r="M564" s="23"/>
      <c r="N564" s="24">
        <v>45898</v>
      </c>
      <c r="O564" s="24">
        <f t="shared" si="72"/>
        <v>45912</v>
      </c>
    </row>
    <row r="565" spans="1:15">
      <c r="A565" s="23" t="s">
        <v>420</v>
      </c>
      <c r="B565" s="23" t="s">
        <v>433</v>
      </c>
      <c r="C565" s="23"/>
      <c r="D565" s="23">
        <v>1</v>
      </c>
      <c r="E565" s="23" t="s">
        <v>11</v>
      </c>
      <c r="F565" s="23" t="s">
        <v>111</v>
      </c>
      <c r="G565" s="23">
        <f t="shared" si="64"/>
        <v>5</v>
      </c>
      <c r="H565" s="23">
        <v>240170</v>
      </c>
      <c r="I565" s="29" t="s">
        <v>430</v>
      </c>
      <c r="J565" s="24">
        <v>45691</v>
      </c>
      <c r="K565" s="24">
        <f t="shared" si="71"/>
        <v>45705</v>
      </c>
      <c r="L565" s="23"/>
      <c r="M565" s="23"/>
      <c r="N565" s="24">
        <v>45897</v>
      </c>
      <c r="O565" s="24">
        <f t="shared" si="72"/>
        <v>45911</v>
      </c>
    </row>
    <row r="566" spans="1:15">
      <c r="A566" s="23" t="s">
        <v>420</v>
      </c>
      <c r="B566" s="23" t="s">
        <v>433</v>
      </c>
      <c r="C566" s="23"/>
      <c r="D566" s="23">
        <v>1</v>
      </c>
      <c r="E566" s="23" t="s">
        <v>11</v>
      </c>
      <c r="F566" s="23" t="s">
        <v>265</v>
      </c>
      <c r="G566" s="23">
        <f t="shared" si="64"/>
        <v>8</v>
      </c>
      <c r="H566" s="23">
        <v>186404</v>
      </c>
      <c r="I566" s="29" t="s">
        <v>430</v>
      </c>
      <c r="J566" s="24">
        <v>45693</v>
      </c>
      <c r="K566" s="24">
        <f t="shared" si="71"/>
        <v>45707</v>
      </c>
      <c r="L566" s="23"/>
      <c r="M566" s="23"/>
      <c r="N566" s="24">
        <v>45895</v>
      </c>
      <c r="O566" s="24">
        <f t="shared" si="72"/>
        <v>45909</v>
      </c>
    </row>
    <row r="567" spans="1:15">
      <c r="A567" s="23" t="s">
        <v>420</v>
      </c>
      <c r="B567" s="23" t="s">
        <v>433</v>
      </c>
      <c r="C567" s="23"/>
      <c r="D567" s="23">
        <v>1</v>
      </c>
      <c r="E567" s="23" t="s">
        <v>11</v>
      </c>
      <c r="F567" s="23" t="s">
        <v>251</v>
      </c>
      <c r="G567" s="23">
        <f t="shared" si="64"/>
        <v>9</v>
      </c>
      <c r="H567" s="23">
        <v>79108</v>
      </c>
      <c r="I567" s="29" t="s">
        <v>430</v>
      </c>
      <c r="J567" s="24">
        <v>45693</v>
      </c>
      <c r="K567" s="24">
        <f t="shared" si="71"/>
        <v>45707</v>
      </c>
      <c r="L567" s="23"/>
      <c r="M567" s="23"/>
      <c r="N567" s="24">
        <v>45896</v>
      </c>
      <c r="O567" s="24">
        <f t="shared" si="72"/>
        <v>45910</v>
      </c>
    </row>
    <row r="568" spans="1:15">
      <c r="A568" s="23" t="s">
        <v>420</v>
      </c>
      <c r="B568" s="23" t="s">
        <v>433</v>
      </c>
      <c r="C568" s="23"/>
      <c r="D568" s="23">
        <v>1</v>
      </c>
      <c r="E568" s="23" t="s">
        <v>11</v>
      </c>
      <c r="F568" s="23" t="s">
        <v>267</v>
      </c>
      <c r="G568" s="23">
        <f t="shared" si="64"/>
        <v>10</v>
      </c>
      <c r="H568" s="23">
        <v>68195</v>
      </c>
      <c r="I568" s="29" t="s">
        <v>430</v>
      </c>
      <c r="J568" s="24">
        <v>45691</v>
      </c>
      <c r="K568" s="24">
        <f t="shared" si="71"/>
        <v>45705</v>
      </c>
      <c r="L568" s="23"/>
      <c r="M568" s="23"/>
      <c r="N568" s="24">
        <v>45894</v>
      </c>
      <c r="O568" s="24">
        <f t="shared" si="72"/>
        <v>45908</v>
      </c>
    </row>
    <row r="569" spans="1:15">
      <c r="A569" s="23" t="s">
        <v>420</v>
      </c>
      <c r="B569" s="23" t="s">
        <v>433</v>
      </c>
      <c r="C569" s="23"/>
      <c r="D569" s="23">
        <v>1</v>
      </c>
      <c r="E569" s="23" t="s">
        <v>11</v>
      </c>
      <c r="F569" s="23" t="s">
        <v>272</v>
      </c>
      <c r="G569" s="23">
        <f t="shared" si="64"/>
        <v>5</v>
      </c>
      <c r="H569" s="23">
        <v>186482</v>
      </c>
      <c r="I569" s="29" t="s">
        <v>431</v>
      </c>
      <c r="J569" s="24"/>
      <c r="K569" s="24"/>
      <c r="L569" s="23"/>
      <c r="M569" s="23"/>
      <c r="N569" s="24">
        <v>45898</v>
      </c>
      <c r="O569" s="24">
        <f t="shared" si="72"/>
        <v>45912</v>
      </c>
    </row>
    <row r="570" spans="1:15" s="16" customFormat="1">
      <c r="A570" s="23" t="s">
        <v>420</v>
      </c>
      <c r="B570" s="23" t="s">
        <v>433</v>
      </c>
      <c r="C570" s="23"/>
      <c r="D570" s="23">
        <v>2</v>
      </c>
      <c r="E570" s="23" t="s">
        <v>6</v>
      </c>
      <c r="F570" s="23" t="s">
        <v>277</v>
      </c>
      <c r="G570" s="23">
        <f t="shared" si="64"/>
        <v>4</v>
      </c>
      <c r="H570" s="23">
        <v>227862</v>
      </c>
      <c r="I570" s="29" t="s">
        <v>430</v>
      </c>
      <c r="J570" s="24"/>
      <c r="K570" s="24"/>
      <c r="L570" s="24">
        <v>45834</v>
      </c>
      <c r="M570" s="24">
        <f t="shared" ref="M570:M578" si="73">L570+14</f>
        <v>45848</v>
      </c>
      <c r="N570" s="24">
        <v>45896</v>
      </c>
      <c r="O570" s="24">
        <f t="shared" si="72"/>
        <v>45910</v>
      </c>
    </row>
    <row r="571" spans="1:15">
      <c r="A571" s="23" t="s">
        <v>420</v>
      </c>
      <c r="B571" s="23" t="s">
        <v>433</v>
      </c>
      <c r="C571" s="23"/>
      <c r="D571" s="23">
        <v>2</v>
      </c>
      <c r="E571" s="23" t="s">
        <v>6</v>
      </c>
      <c r="F571" s="23" t="s">
        <v>293</v>
      </c>
      <c r="G571" s="23">
        <f t="shared" si="64"/>
        <v>1</v>
      </c>
      <c r="H571" s="23">
        <v>267596</v>
      </c>
      <c r="I571" s="29" t="s">
        <v>430</v>
      </c>
      <c r="J571" s="24"/>
      <c r="K571" s="24"/>
      <c r="L571" s="24">
        <v>45832</v>
      </c>
      <c r="M571" s="24">
        <f t="shared" si="73"/>
        <v>45846</v>
      </c>
      <c r="N571" s="24">
        <v>45902</v>
      </c>
      <c r="O571" s="24">
        <f t="shared" si="72"/>
        <v>45916</v>
      </c>
    </row>
    <row r="572" spans="1:15">
      <c r="A572" s="23" t="s">
        <v>420</v>
      </c>
      <c r="B572" s="23" t="s">
        <v>433</v>
      </c>
      <c r="C572" s="23"/>
      <c r="D572" s="23">
        <v>2</v>
      </c>
      <c r="E572" s="23" t="s">
        <v>6</v>
      </c>
      <c r="F572" s="23" t="s">
        <v>274</v>
      </c>
      <c r="G572" s="23">
        <f t="shared" si="64"/>
        <v>7</v>
      </c>
      <c r="H572" s="23">
        <v>267577</v>
      </c>
      <c r="I572" s="29" t="s">
        <v>430</v>
      </c>
      <c r="J572" s="24"/>
      <c r="K572" s="24"/>
      <c r="L572" s="24">
        <v>45831</v>
      </c>
      <c r="M572" s="24">
        <f t="shared" si="73"/>
        <v>45845</v>
      </c>
      <c r="N572" s="24">
        <v>45901</v>
      </c>
      <c r="O572" s="24">
        <f t="shared" si="72"/>
        <v>45915</v>
      </c>
    </row>
    <row r="573" spans="1:15">
      <c r="A573" s="23" t="s">
        <v>420</v>
      </c>
      <c r="B573" s="23" t="s">
        <v>433</v>
      </c>
      <c r="C573" s="23"/>
      <c r="D573" s="23">
        <v>2</v>
      </c>
      <c r="E573" s="23" t="s">
        <v>6</v>
      </c>
      <c r="F573" s="23" t="s">
        <v>280</v>
      </c>
      <c r="G573" s="23">
        <f t="shared" si="64"/>
        <v>5</v>
      </c>
      <c r="H573" s="23">
        <v>148176</v>
      </c>
      <c r="I573" s="29" t="s">
        <v>430</v>
      </c>
      <c r="J573" s="24"/>
      <c r="K573" s="24"/>
      <c r="L573" s="24">
        <v>45833</v>
      </c>
      <c r="M573" s="24">
        <f t="shared" si="73"/>
        <v>45847</v>
      </c>
      <c r="N573" s="24">
        <v>45903</v>
      </c>
      <c r="O573" s="24">
        <f t="shared" si="72"/>
        <v>45917</v>
      </c>
    </row>
    <row r="574" spans="1:15">
      <c r="A574" s="23" t="s">
        <v>420</v>
      </c>
      <c r="B574" s="23" t="s">
        <v>433</v>
      </c>
      <c r="C574" s="23"/>
      <c r="D574" s="23">
        <v>2</v>
      </c>
      <c r="E574" s="23" t="s">
        <v>11</v>
      </c>
      <c r="F574" s="23" t="s">
        <v>124</v>
      </c>
      <c r="G574" s="23">
        <f t="shared" si="64"/>
        <v>5</v>
      </c>
      <c r="H574" s="23">
        <v>240171</v>
      </c>
      <c r="I574" s="29" t="s">
        <v>430</v>
      </c>
      <c r="J574" s="24"/>
      <c r="K574" s="24"/>
      <c r="L574" s="24">
        <v>45834</v>
      </c>
      <c r="M574" s="24">
        <f t="shared" si="73"/>
        <v>45848</v>
      </c>
      <c r="N574" s="24">
        <v>45904</v>
      </c>
      <c r="O574" s="24">
        <f t="shared" si="72"/>
        <v>45918</v>
      </c>
    </row>
    <row r="575" spans="1:15">
      <c r="A575" s="23" t="s">
        <v>420</v>
      </c>
      <c r="B575" s="23" t="s">
        <v>433</v>
      </c>
      <c r="C575" s="23"/>
      <c r="D575" s="23">
        <v>2</v>
      </c>
      <c r="E575" s="23" t="s">
        <v>11</v>
      </c>
      <c r="F575" s="23" t="s">
        <v>278</v>
      </c>
      <c r="G575" s="23">
        <f t="shared" si="64"/>
        <v>5</v>
      </c>
      <c r="H575" s="23">
        <v>99958</v>
      </c>
      <c r="I575" s="29" t="s">
        <v>430</v>
      </c>
      <c r="J575" s="24"/>
      <c r="K575" s="24"/>
      <c r="L575" s="24">
        <v>45825</v>
      </c>
      <c r="M575" s="24">
        <f t="shared" si="73"/>
        <v>45839</v>
      </c>
      <c r="N575" s="24">
        <v>45896</v>
      </c>
      <c r="O575" s="24">
        <f t="shared" si="72"/>
        <v>45910</v>
      </c>
    </row>
    <row r="576" spans="1:15">
      <c r="A576" s="23" t="s">
        <v>420</v>
      </c>
      <c r="B576" s="23" t="s">
        <v>433</v>
      </c>
      <c r="C576" s="23"/>
      <c r="D576" s="23">
        <v>2</v>
      </c>
      <c r="E576" s="23" t="s">
        <v>11</v>
      </c>
      <c r="F576" s="23" t="s">
        <v>126</v>
      </c>
      <c r="G576" s="23">
        <f t="shared" si="64"/>
        <v>6</v>
      </c>
      <c r="H576" s="23">
        <v>160133</v>
      </c>
      <c r="I576" s="29" t="s">
        <v>430</v>
      </c>
      <c r="J576" s="24"/>
      <c r="K576" s="24"/>
      <c r="L576" s="24">
        <v>45831</v>
      </c>
      <c r="M576" s="24">
        <f t="shared" si="73"/>
        <v>45845</v>
      </c>
      <c r="N576" s="24">
        <v>45896</v>
      </c>
      <c r="O576" s="24">
        <f t="shared" si="72"/>
        <v>45910</v>
      </c>
    </row>
    <row r="577" spans="1:15" s="16" customFormat="1">
      <c r="A577" s="23" t="s">
        <v>420</v>
      </c>
      <c r="B577" s="23" t="s">
        <v>433</v>
      </c>
      <c r="C577" s="23"/>
      <c r="D577" s="23">
        <v>2</v>
      </c>
      <c r="E577" s="23" t="s">
        <v>11</v>
      </c>
      <c r="F577" s="23" t="s">
        <v>275</v>
      </c>
      <c r="G577" s="23">
        <f t="shared" si="64"/>
        <v>7</v>
      </c>
      <c r="H577" s="23">
        <v>68220</v>
      </c>
      <c r="I577" s="29" t="s">
        <v>430</v>
      </c>
      <c r="J577" s="24"/>
      <c r="K577" s="24"/>
      <c r="L577" s="24">
        <v>45826</v>
      </c>
      <c r="M577" s="24">
        <f t="shared" si="73"/>
        <v>45840</v>
      </c>
      <c r="N577" s="24">
        <v>45897</v>
      </c>
      <c r="O577" s="24">
        <f t="shared" si="72"/>
        <v>45911</v>
      </c>
    </row>
    <row r="578" spans="1:15">
      <c r="A578" s="23" t="s">
        <v>420</v>
      </c>
      <c r="B578" s="23" t="s">
        <v>433</v>
      </c>
      <c r="C578" s="23"/>
      <c r="D578" s="23">
        <v>2</v>
      </c>
      <c r="E578" s="23" t="s">
        <v>11</v>
      </c>
      <c r="F578" s="23" t="s">
        <v>281</v>
      </c>
      <c r="G578" s="23">
        <f t="shared" ref="G578:G641" si="74">COUNTIF(H:H,H578)</f>
        <v>6</v>
      </c>
      <c r="H578" s="23">
        <v>97418</v>
      </c>
      <c r="I578" s="29" t="s">
        <v>430</v>
      </c>
      <c r="J578" s="24"/>
      <c r="K578" s="24"/>
      <c r="L578" s="24">
        <v>45824</v>
      </c>
      <c r="M578" s="24">
        <f t="shared" si="73"/>
        <v>45838</v>
      </c>
      <c r="N578" s="24">
        <v>45895</v>
      </c>
      <c r="O578" s="24">
        <f t="shared" si="72"/>
        <v>45909</v>
      </c>
    </row>
    <row r="579" spans="1:15">
      <c r="A579" s="23" t="s">
        <v>420</v>
      </c>
      <c r="B579" s="23" t="s">
        <v>433</v>
      </c>
      <c r="C579" s="23"/>
      <c r="D579" s="23">
        <v>3</v>
      </c>
      <c r="E579" s="23" t="s">
        <v>6</v>
      </c>
      <c r="F579" s="23" t="s">
        <v>294</v>
      </c>
      <c r="G579" s="23">
        <f t="shared" si="74"/>
        <v>2</v>
      </c>
      <c r="H579" s="23">
        <v>186528</v>
      </c>
      <c r="I579" s="29" t="s">
        <v>430</v>
      </c>
      <c r="J579" s="24">
        <v>45691</v>
      </c>
      <c r="K579" s="24">
        <f t="shared" ref="K579:K585" si="75">J579+14</f>
        <v>45705</v>
      </c>
      <c r="L579" s="23"/>
      <c r="M579" s="23"/>
      <c r="N579" s="24">
        <v>45896</v>
      </c>
      <c r="O579" s="24">
        <f t="shared" si="72"/>
        <v>45910</v>
      </c>
    </row>
    <row r="580" spans="1:15" s="16" customFormat="1">
      <c r="A580" s="23" t="s">
        <v>420</v>
      </c>
      <c r="B580" s="23" t="s">
        <v>433</v>
      </c>
      <c r="C580" s="23"/>
      <c r="D580" s="23">
        <v>3</v>
      </c>
      <c r="E580" s="23" t="s">
        <v>6</v>
      </c>
      <c r="F580" s="23" t="s">
        <v>295</v>
      </c>
      <c r="G580" s="23">
        <f t="shared" si="74"/>
        <v>2</v>
      </c>
      <c r="H580" s="23">
        <v>240175</v>
      </c>
      <c r="I580" s="29" t="s">
        <v>430</v>
      </c>
      <c r="J580" s="24">
        <v>45699</v>
      </c>
      <c r="K580" s="24">
        <f t="shared" si="75"/>
        <v>45713</v>
      </c>
      <c r="L580" s="23"/>
      <c r="M580" s="23"/>
      <c r="N580" s="24">
        <v>45902</v>
      </c>
      <c r="O580" s="24">
        <f t="shared" si="72"/>
        <v>45916</v>
      </c>
    </row>
    <row r="581" spans="1:15">
      <c r="A581" s="23" t="s">
        <v>420</v>
      </c>
      <c r="B581" s="23" t="s">
        <v>433</v>
      </c>
      <c r="C581" s="23"/>
      <c r="D581" s="23">
        <v>3</v>
      </c>
      <c r="E581" s="23" t="s">
        <v>6</v>
      </c>
      <c r="F581" s="23" t="s">
        <v>296</v>
      </c>
      <c r="G581" s="23">
        <f t="shared" si="74"/>
        <v>1</v>
      </c>
      <c r="H581" s="23">
        <v>227844</v>
      </c>
      <c r="I581" s="29" t="s">
        <v>430</v>
      </c>
      <c r="J581" s="24">
        <v>45698</v>
      </c>
      <c r="K581" s="24">
        <f t="shared" si="75"/>
        <v>45712</v>
      </c>
      <c r="L581" s="23"/>
      <c r="M581" s="23"/>
      <c r="N581" s="24">
        <v>45902</v>
      </c>
      <c r="O581" s="24">
        <f t="shared" si="72"/>
        <v>45916</v>
      </c>
    </row>
    <row r="582" spans="1:15" s="16" customFormat="1">
      <c r="A582" s="23" t="s">
        <v>420</v>
      </c>
      <c r="B582" s="23" t="s">
        <v>433</v>
      </c>
      <c r="C582" s="23"/>
      <c r="D582" s="23">
        <v>3</v>
      </c>
      <c r="E582" s="23" t="s">
        <v>11</v>
      </c>
      <c r="F582" s="23" t="s">
        <v>297</v>
      </c>
      <c r="G582" s="23">
        <f t="shared" si="74"/>
        <v>2</v>
      </c>
      <c r="H582" s="23">
        <v>267599</v>
      </c>
      <c r="I582" s="29" t="s">
        <v>430</v>
      </c>
      <c r="J582" s="24">
        <v>45702</v>
      </c>
      <c r="K582" s="24">
        <f t="shared" si="75"/>
        <v>45716</v>
      </c>
      <c r="L582" s="23"/>
      <c r="M582" s="23"/>
      <c r="N582" s="24">
        <v>45903</v>
      </c>
      <c r="O582" s="24">
        <f t="shared" si="72"/>
        <v>45917</v>
      </c>
    </row>
    <row r="583" spans="1:15">
      <c r="A583" s="23" t="s">
        <v>420</v>
      </c>
      <c r="B583" s="23" t="s">
        <v>433</v>
      </c>
      <c r="C583" s="23"/>
      <c r="D583" s="23">
        <v>3</v>
      </c>
      <c r="E583" s="23" t="s">
        <v>11</v>
      </c>
      <c r="F583" s="23" t="s">
        <v>298</v>
      </c>
      <c r="G583" s="23">
        <f t="shared" si="74"/>
        <v>3</v>
      </c>
      <c r="H583" s="23">
        <v>148196</v>
      </c>
      <c r="I583" s="29" t="s">
        <v>430</v>
      </c>
      <c r="J583" s="24">
        <v>45695</v>
      </c>
      <c r="K583" s="24">
        <f t="shared" si="75"/>
        <v>45709</v>
      </c>
      <c r="L583" s="23"/>
      <c r="M583" s="23"/>
      <c r="N583" s="24">
        <v>45904</v>
      </c>
      <c r="O583" s="24">
        <f t="shared" si="72"/>
        <v>45918</v>
      </c>
    </row>
    <row r="584" spans="1:15">
      <c r="A584" s="23" t="s">
        <v>420</v>
      </c>
      <c r="B584" s="23" t="s">
        <v>433</v>
      </c>
      <c r="C584" s="23"/>
      <c r="D584" s="23">
        <v>3</v>
      </c>
      <c r="E584" s="23" t="s">
        <v>11</v>
      </c>
      <c r="F584" s="23" t="s">
        <v>299</v>
      </c>
      <c r="G584" s="23">
        <f t="shared" si="74"/>
        <v>1</v>
      </c>
      <c r="H584" s="23">
        <v>267598</v>
      </c>
      <c r="I584" s="29" t="s">
        <v>430</v>
      </c>
      <c r="J584" s="24">
        <v>45700</v>
      </c>
      <c r="K584" s="24">
        <f t="shared" si="75"/>
        <v>45714</v>
      </c>
      <c r="L584" s="23"/>
      <c r="M584" s="23"/>
      <c r="N584" s="24">
        <v>45894</v>
      </c>
      <c r="O584" s="24">
        <f t="shared" si="72"/>
        <v>45908</v>
      </c>
    </row>
    <row r="585" spans="1:15">
      <c r="A585" s="23" t="s">
        <v>420</v>
      </c>
      <c r="B585" s="23" t="s">
        <v>433</v>
      </c>
      <c r="C585" s="23"/>
      <c r="D585" s="23">
        <v>3</v>
      </c>
      <c r="E585" s="23" t="s">
        <v>11</v>
      </c>
      <c r="F585" s="23" t="s">
        <v>251</v>
      </c>
      <c r="G585" s="23">
        <f t="shared" si="74"/>
        <v>9</v>
      </c>
      <c r="H585" s="23">
        <v>79108</v>
      </c>
      <c r="I585" s="29" t="s">
        <v>430</v>
      </c>
      <c r="J585" s="24">
        <v>45693</v>
      </c>
      <c r="K585" s="24">
        <f t="shared" si="75"/>
        <v>45707</v>
      </c>
      <c r="L585" s="23"/>
      <c r="M585" s="23"/>
      <c r="N585" s="24">
        <v>45896</v>
      </c>
      <c r="O585" s="24">
        <f t="shared" si="72"/>
        <v>45910</v>
      </c>
    </row>
    <row r="586" spans="1:15">
      <c r="A586" s="23" t="s">
        <v>420</v>
      </c>
      <c r="B586" s="23" t="s">
        <v>433</v>
      </c>
      <c r="C586" s="23"/>
      <c r="D586" s="23">
        <v>3</v>
      </c>
      <c r="E586" s="23" t="s">
        <v>11</v>
      </c>
      <c r="F586" s="23" t="s">
        <v>289</v>
      </c>
      <c r="G586" s="23">
        <f t="shared" si="74"/>
        <v>3</v>
      </c>
      <c r="H586" s="23">
        <v>68247</v>
      </c>
      <c r="I586" s="29" t="s">
        <v>431</v>
      </c>
      <c r="J586" s="24"/>
      <c r="K586" s="24"/>
      <c r="L586" s="23"/>
      <c r="M586" s="23"/>
      <c r="N586" s="24">
        <v>45904</v>
      </c>
      <c r="O586" s="24">
        <f t="shared" si="72"/>
        <v>45918</v>
      </c>
    </row>
    <row r="587" spans="1:15">
      <c r="A587" s="23" t="s">
        <v>420</v>
      </c>
      <c r="B587" s="23" t="s">
        <v>434</v>
      </c>
      <c r="C587" s="23"/>
      <c r="D587" s="23">
        <v>1</v>
      </c>
      <c r="E587" s="23" t="s">
        <v>6</v>
      </c>
      <c r="F587" s="23" t="s">
        <v>268</v>
      </c>
      <c r="G587" s="23">
        <f t="shared" si="74"/>
        <v>5</v>
      </c>
      <c r="H587" s="23">
        <v>267582</v>
      </c>
      <c r="I587" s="29" t="s">
        <v>430</v>
      </c>
      <c r="J587" s="24">
        <v>45702</v>
      </c>
      <c r="K587" s="24">
        <f t="shared" ref="K587:K597" si="76">J587+14</f>
        <v>45716</v>
      </c>
      <c r="L587" s="23"/>
      <c r="M587" s="23"/>
      <c r="N587" s="24">
        <v>45905</v>
      </c>
      <c r="O587" s="24">
        <f t="shared" si="72"/>
        <v>45919</v>
      </c>
    </row>
    <row r="588" spans="1:15">
      <c r="A588" s="23" t="s">
        <v>420</v>
      </c>
      <c r="B588" s="23" t="s">
        <v>434</v>
      </c>
      <c r="C588" s="23"/>
      <c r="D588" s="23">
        <v>1</v>
      </c>
      <c r="E588" s="23" t="s">
        <v>6</v>
      </c>
      <c r="F588" s="23" t="s">
        <v>75</v>
      </c>
      <c r="G588" s="23">
        <f t="shared" si="74"/>
        <v>4</v>
      </c>
      <c r="H588" s="23">
        <v>267579</v>
      </c>
      <c r="I588" s="29" t="s">
        <v>430</v>
      </c>
      <c r="J588" s="24">
        <v>45699</v>
      </c>
      <c r="K588" s="24">
        <f t="shared" si="76"/>
        <v>45713</v>
      </c>
      <c r="L588" s="23"/>
      <c r="M588" s="23"/>
      <c r="N588" s="24">
        <v>45902</v>
      </c>
      <c r="O588" s="24">
        <f t="shared" si="72"/>
        <v>45916</v>
      </c>
    </row>
    <row r="589" spans="1:15">
      <c r="A589" s="23" t="s">
        <v>420</v>
      </c>
      <c r="B589" s="23" t="s">
        <v>434</v>
      </c>
      <c r="C589" s="23"/>
      <c r="D589" s="23">
        <v>1</v>
      </c>
      <c r="E589" s="23" t="s">
        <v>6</v>
      </c>
      <c r="F589" s="23" t="s">
        <v>264</v>
      </c>
      <c r="G589" s="23">
        <f t="shared" si="74"/>
        <v>5</v>
      </c>
      <c r="H589" s="23">
        <v>267584</v>
      </c>
      <c r="I589" s="29" t="s">
        <v>430</v>
      </c>
      <c r="J589" s="24">
        <v>45702</v>
      </c>
      <c r="K589" s="24">
        <f t="shared" si="76"/>
        <v>45716</v>
      </c>
      <c r="L589" s="23"/>
      <c r="M589" s="23"/>
      <c r="N589" s="24">
        <v>45905</v>
      </c>
      <c r="O589" s="24">
        <f t="shared" si="72"/>
        <v>45919</v>
      </c>
    </row>
    <row r="590" spans="1:15">
      <c r="A590" s="23" t="s">
        <v>420</v>
      </c>
      <c r="B590" s="23" t="s">
        <v>434</v>
      </c>
      <c r="C590" s="23"/>
      <c r="D590" s="23">
        <v>1</v>
      </c>
      <c r="E590" s="23" t="s">
        <v>6</v>
      </c>
      <c r="F590" s="23" t="s">
        <v>265</v>
      </c>
      <c r="G590" s="23">
        <f t="shared" si="74"/>
        <v>8</v>
      </c>
      <c r="H590" s="23">
        <v>186404</v>
      </c>
      <c r="I590" s="29" t="s">
        <v>430</v>
      </c>
      <c r="J590" s="24">
        <v>45693</v>
      </c>
      <c r="K590" s="24">
        <f t="shared" si="76"/>
        <v>45707</v>
      </c>
      <c r="L590" s="23"/>
      <c r="M590" s="23"/>
      <c r="N590" s="24">
        <v>45895</v>
      </c>
      <c r="O590" s="24">
        <f t="shared" si="72"/>
        <v>45909</v>
      </c>
    </row>
    <row r="591" spans="1:15">
      <c r="A591" s="23" t="s">
        <v>420</v>
      </c>
      <c r="B591" s="23" t="s">
        <v>434</v>
      </c>
      <c r="C591" s="23"/>
      <c r="D591" s="23">
        <v>1</v>
      </c>
      <c r="E591" s="23" t="s">
        <v>6</v>
      </c>
      <c r="F591" s="23" t="s">
        <v>266</v>
      </c>
      <c r="G591" s="23">
        <f t="shared" si="74"/>
        <v>7</v>
      </c>
      <c r="H591" s="23">
        <v>251483</v>
      </c>
      <c r="I591" s="29" t="s">
        <v>430</v>
      </c>
      <c r="J591" s="24">
        <v>45695</v>
      </c>
      <c r="K591" s="24">
        <f t="shared" si="76"/>
        <v>45709</v>
      </c>
      <c r="L591" s="23"/>
      <c r="M591" s="23"/>
      <c r="N591" s="24">
        <v>45901</v>
      </c>
      <c r="O591" s="24">
        <f t="shared" si="72"/>
        <v>45915</v>
      </c>
    </row>
    <row r="592" spans="1:15">
      <c r="A592" s="23" t="s">
        <v>420</v>
      </c>
      <c r="B592" s="23" t="s">
        <v>434</v>
      </c>
      <c r="C592" s="23"/>
      <c r="D592" s="23">
        <v>1</v>
      </c>
      <c r="E592" s="23" t="s">
        <v>11</v>
      </c>
      <c r="F592" s="23" t="s">
        <v>43</v>
      </c>
      <c r="G592" s="23">
        <f t="shared" si="74"/>
        <v>4</v>
      </c>
      <c r="H592" s="23">
        <v>61086</v>
      </c>
      <c r="I592" s="29" t="s">
        <v>430</v>
      </c>
      <c r="J592" s="24">
        <v>45699</v>
      </c>
      <c r="K592" s="24">
        <f t="shared" si="76"/>
        <v>45713</v>
      </c>
      <c r="L592" s="23"/>
      <c r="M592" s="23"/>
      <c r="N592" s="24">
        <v>45902</v>
      </c>
      <c r="O592" s="24">
        <f t="shared" si="72"/>
        <v>45916</v>
      </c>
    </row>
    <row r="593" spans="1:15">
      <c r="A593" s="23" t="s">
        <v>420</v>
      </c>
      <c r="B593" s="23" t="s">
        <v>434</v>
      </c>
      <c r="C593" s="23"/>
      <c r="D593" s="23">
        <v>1</v>
      </c>
      <c r="E593" s="23" t="s">
        <v>11</v>
      </c>
      <c r="F593" s="23" t="s">
        <v>300</v>
      </c>
      <c r="G593" s="23">
        <f t="shared" si="74"/>
        <v>3</v>
      </c>
      <c r="H593" s="23">
        <v>267595</v>
      </c>
      <c r="I593" s="29" t="s">
        <v>430</v>
      </c>
      <c r="J593" s="24">
        <v>45700</v>
      </c>
      <c r="K593" s="24">
        <f t="shared" si="76"/>
        <v>45714</v>
      </c>
      <c r="L593" s="23"/>
      <c r="M593" s="23"/>
      <c r="N593" s="24">
        <v>45903</v>
      </c>
      <c r="O593" s="24">
        <f t="shared" ref="O593:O624" si="77">N593+14</f>
        <v>45917</v>
      </c>
    </row>
    <row r="594" spans="1:15">
      <c r="A594" s="23" t="s">
        <v>420</v>
      </c>
      <c r="B594" s="23" t="s">
        <v>434</v>
      </c>
      <c r="C594" s="23"/>
      <c r="D594" s="23">
        <v>1</v>
      </c>
      <c r="E594" s="23" t="s">
        <v>11</v>
      </c>
      <c r="F594" s="23" t="s">
        <v>111</v>
      </c>
      <c r="G594" s="23">
        <f t="shared" si="74"/>
        <v>5</v>
      </c>
      <c r="H594" s="23">
        <v>240170</v>
      </c>
      <c r="I594" s="29" t="s">
        <v>430</v>
      </c>
      <c r="J594" s="24">
        <v>45691</v>
      </c>
      <c r="K594" s="24">
        <f t="shared" si="76"/>
        <v>45705</v>
      </c>
      <c r="L594" s="23"/>
      <c r="M594" s="23"/>
      <c r="N594" s="24">
        <v>45897</v>
      </c>
      <c r="O594" s="24">
        <f t="shared" si="77"/>
        <v>45911</v>
      </c>
    </row>
    <row r="595" spans="1:15">
      <c r="A595" s="23" t="s">
        <v>420</v>
      </c>
      <c r="B595" s="23" t="s">
        <v>434</v>
      </c>
      <c r="C595" s="23"/>
      <c r="D595" s="23">
        <v>1</v>
      </c>
      <c r="E595" s="23" t="s">
        <v>11</v>
      </c>
      <c r="F595" s="23" t="s">
        <v>26</v>
      </c>
      <c r="G595" s="23">
        <f t="shared" si="74"/>
        <v>4</v>
      </c>
      <c r="H595" s="23">
        <v>133755</v>
      </c>
      <c r="I595" s="29" t="s">
        <v>430</v>
      </c>
      <c r="J595" s="24">
        <v>45699</v>
      </c>
      <c r="K595" s="24">
        <f t="shared" si="76"/>
        <v>45713</v>
      </c>
      <c r="L595" s="23"/>
      <c r="M595" s="23"/>
      <c r="N595" s="24">
        <v>45903</v>
      </c>
      <c r="O595" s="24">
        <f t="shared" si="77"/>
        <v>45917</v>
      </c>
    </row>
    <row r="596" spans="1:15">
      <c r="A596" s="23" t="s">
        <v>420</v>
      </c>
      <c r="B596" s="23" t="s">
        <v>434</v>
      </c>
      <c r="C596" s="23"/>
      <c r="D596" s="23">
        <v>1</v>
      </c>
      <c r="E596" s="23" t="s">
        <v>11</v>
      </c>
      <c r="F596" s="23" t="s">
        <v>28</v>
      </c>
      <c r="G596" s="23">
        <f t="shared" si="74"/>
        <v>2</v>
      </c>
      <c r="H596" s="23">
        <v>66904</v>
      </c>
      <c r="I596" s="29" t="s">
        <v>430</v>
      </c>
      <c r="J596" s="24">
        <v>45701</v>
      </c>
      <c r="K596" s="24">
        <f t="shared" si="76"/>
        <v>45715</v>
      </c>
      <c r="L596" s="23"/>
      <c r="M596" s="23"/>
      <c r="N596" s="24">
        <v>45897</v>
      </c>
      <c r="O596" s="24">
        <f t="shared" si="77"/>
        <v>45911</v>
      </c>
    </row>
    <row r="597" spans="1:15">
      <c r="A597" s="23" t="s">
        <v>420</v>
      </c>
      <c r="B597" s="23" t="s">
        <v>434</v>
      </c>
      <c r="C597" s="23"/>
      <c r="D597" s="23">
        <v>1</v>
      </c>
      <c r="E597" s="23" t="s">
        <v>11</v>
      </c>
      <c r="F597" s="23" t="s">
        <v>267</v>
      </c>
      <c r="G597" s="23">
        <f t="shared" si="74"/>
        <v>10</v>
      </c>
      <c r="H597" s="23">
        <v>68195</v>
      </c>
      <c r="I597" s="29" t="s">
        <v>430</v>
      </c>
      <c r="J597" s="24">
        <v>45691</v>
      </c>
      <c r="K597" s="24">
        <f t="shared" si="76"/>
        <v>45705</v>
      </c>
      <c r="L597" s="23"/>
      <c r="M597" s="23"/>
      <c r="N597" s="24">
        <v>45894</v>
      </c>
      <c r="O597" s="24">
        <f t="shared" si="77"/>
        <v>45908</v>
      </c>
    </row>
    <row r="598" spans="1:15">
      <c r="A598" s="23" t="s">
        <v>420</v>
      </c>
      <c r="B598" s="23" t="s">
        <v>434</v>
      </c>
      <c r="C598" s="23"/>
      <c r="D598" s="23">
        <v>1</v>
      </c>
      <c r="E598" s="23" t="s">
        <v>11</v>
      </c>
      <c r="F598" s="23" t="s">
        <v>272</v>
      </c>
      <c r="G598" s="23">
        <f t="shared" si="74"/>
        <v>5</v>
      </c>
      <c r="H598" s="23">
        <v>186482</v>
      </c>
      <c r="I598" s="29" t="s">
        <v>431</v>
      </c>
      <c r="J598" s="24"/>
      <c r="K598" s="24"/>
      <c r="L598" s="23"/>
      <c r="M598" s="23"/>
      <c r="N598" s="24">
        <v>45898</v>
      </c>
      <c r="O598" s="24">
        <f t="shared" si="77"/>
        <v>45912</v>
      </c>
    </row>
    <row r="599" spans="1:15">
      <c r="A599" s="23" t="s">
        <v>420</v>
      </c>
      <c r="B599" s="23" t="s">
        <v>434</v>
      </c>
      <c r="C599" s="23"/>
      <c r="D599" s="23">
        <v>1</v>
      </c>
      <c r="E599" s="23" t="s">
        <v>11</v>
      </c>
      <c r="F599" s="23" t="s">
        <v>301</v>
      </c>
      <c r="G599" s="23">
        <f t="shared" si="74"/>
        <v>2</v>
      </c>
      <c r="H599" s="23">
        <v>251488</v>
      </c>
      <c r="I599" s="29" t="s">
        <v>431</v>
      </c>
      <c r="J599" s="24"/>
      <c r="K599" s="24"/>
      <c r="L599" s="23"/>
      <c r="M599" s="23"/>
      <c r="N599" s="24">
        <v>45903</v>
      </c>
      <c r="O599" s="24">
        <f t="shared" si="77"/>
        <v>45917</v>
      </c>
    </row>
    <row r="600" spans="1:15">
      <c r="A600" s="23" t="s">
        <v>420</v>
      </c>
      <c r="B600" s="23" t="s">
        <v>434</v>
      </c>
      <c r="C600" s="23"/>
      <c r="D600" s="23">
        <v>1</v>
      </c>
      <c r="E600" s="23" t="s">
        <v>11</v>
      </c>
      <c r="F600" s="23" t="s">
        <v>302</v>
      </c>
      <c r="G600" s="23">
        <f t="shared" si="74"/>
        <v>5</v>
      </c>
      <c r="H600" s="23">
        <v>216053</v>
      </c>
      <c r="I600" s="29" t="s">
        <v>430</v>
      </c>
      <c r="J600" s="24">
        <v>45692</v>
      </c>
      <c r="K600" s="24">
        <f>J600+14</f>
        <v>45706</v>
      </c>
      <c r="L600" s="23"/>
      <c r="M600" s="23"/>
      <c r="N600" s="24">
        <v>45894</v>
      </c>
      <c r="O600" s="24">
        <f t="shared" si="77"/>
        <v>45908</v>
      </c>
    </row>
    <row r="601" spans="1:15">
      <c r="A601" s="23" t="s">
        <v>420</v>
      </c>
      <c r="B601" s="23" t="s">
        <v>434</v>
      </c>
      <c r="C601" s="23"/>
      <c r="D601" s="23">
        <v>2</v>
      </c>
      <c r="E601" s="23" t="s">
        <v>6</v>
      </c>
      <c r="F601" s="23" t="s">
        <v>303</v>
      </c>
      <c r="G601" s="23">
        <f t="shared" si="74"/>
        <v>1</v>
      </c>
      <c r="H601" s="23">
        <v>267668</v>
      </c>
      <c r="I601" s="29" t="s">
        <v>430</v>
      </c>
      <c r="J601" s="24"/>
      <c r="K601" s="24"/>
      <c r="L601" s="24">
        <v>45835</v>
      </c>
      <c r="M601" s="24">
        <f>L601+14</f>
        <v>45849</v>
      </c>
      <c r="N601" s="24">
        <v>45898</v>
      </c>
      <c r="O601" s="24">
        <f t="shared" si="77"/>
        <v>45912</v>
      </c>
    </row>
    <row r="602" spans="1:15" s="16" customFormat="1">
      <c r="A602" s="23" t="s">
        <v>420</v>
      </c>
      <c r="B602" s="23" t="s">
        <v>434</v>
      </c>
      <c r="C602" s="23"/>
      <c r="D602" s="23">
        <v>2</v>
      </c>
      <c r="E602" s="23" t="s">
        <v>6</v>
      </c>
      <c r="F602" s="23" t="s">
        <v>278</v>
      </c>
      <c r="G602" s="23">
        <f t="shared" si="74"/>
        <v>5</v>
      </c>
      <c r="H602" s="23">
        <v>99958</v>
      </c>
      <c r="I602" s="29" t="s">
        <v>430</v>
      </c>
      <c r="J602" s="24"/>
      <c r="K602" s="24"/>
      <c r="L602" s="24">
        <v>45825</v>
      </c>
      <c r="M602" s="24">
        <f>L602+14</f>
        <v>45839</v>
      </c>
      <c r="N602" s="24">
        <v>45896</v>
      </c>
      <c r="O602" s="24">
        <f t="shared" si="77"/>
        <v>45910</v>
      </c>
    </row>
    <row r="603" spans="1:15" s="16" customFormat="1">
      <c r="A603" s="23" t="s">
        <v>420</v>
      </c>
      <c r="B603" s="23" t="s">
        <v>434</v>
      </c>
      <c r="C603" s="23"/>
      <c r="D603" s="23">
        <v>2</v>
      </c>
      <c r="E603" s="23" t="s">
        <v>6</v>
      </c>
      <c r="F603" s="23" t="s">
        <v>39</v>
      </c>
      <c r="G603" s="23">
        <f t="shared" si="74"/>
        <v>2</v>
      </c>
      <c r="H603" s="23">
        <v>240176</v>
      </c>
      <c r="I603" s="29" t="s">
        <v>430</v>
      </c>
      <c r="J603" s="24"/>
      <c r="K603" s="24"/>
      <c r="L603" s="24">
        <v>45828</v>
      </c>
      <c r="M603" s="24">
        <f>L603+14</f>
        <v>45842</v>
      </c>
      <c r="N603" s="24">
        <v>45896</v>
      </c>
      <c r="O603" s="24">
        <f t="shared" si="77"/>
        <v>45910</v>
      </c>
    </row>
    <row r="604" spans="1:15">
      <c r="A604" s="23" t="s">
        <v>420</v>
      </c>
      <c r="B604" s="23" t="s">
        <v>434</v>
      </c>
      <c r="C604" s="23"/>
      <c r="D604" s="23">
        <v>2</v>
      </c>
      <c r="E604" s="23" t="s">
        <v>6</v>
      </c>
      <c r="F604" s="23" t="s">
        <v>274</v>
      </c>
      <c r="G604" s="23">
        <f t="shared" si="74"/>
        <v>7</v>
      </c>
      <c r="H604" s="23">
        <v>267577</v>
      </c>
      <c r="I604" s="29" t="s">
        <v>430</v>
      </c>
      <c r="J604" s="24"/>
      <c r="K604" s="24"/>
      <c r="L604" s="24">
        <v>45831</v>
      </c>
      <c r="M604" s="24">
        <f>L604+14</f>
        <v>45845</v>
      </c>
      <c r="N604" s="24">
        <v>45901</v>
      </c>
      <c r="O604" s="24">
        <f t="shared" si="77"/>
        <v>45915</v>
      </c>
    </row>
    <row r="605" spans="1:15">
      <c r="A605" s="23" t="s">
        <v>420</v>
      </c>
      <c r="B605" s="23" t="s">
        <v>434</v>
      </c>
      <c r="C605" s="23"/>
      <c r="D605" s="23">
        <v>2</v>
      </c>
      <c r="E605" s="23" t="s">
        <v>6</v>
      </c>
      <c r="F605" s="23" t="s">
        <v>304</v>
      </c>
      <c r="G605" s="23">
        <f t="shared" si="74"/>
        <v>1</v>
      </c>
      <c r="H605" s="23">
        <v>251486</v>
      </c>
      <c r="I605" s="29" t="s">
        <v>431</v>
      </c>
      <c r="J605" s="24"/>
      <c r="K605" s="24"/>
      <c r="L605" s="24"/>
      <c r="M605" s="24"/>
      <c r="N605" s="24">
        <v>45896</v>
      </c>
      <c r="O605" s="24">
        <f t="shared" si="77"/>
        <v>45910</v>
      </c>
    </row>
    <row r="606" spans="1:15">
      <c r="A606" s="23" t="s">
        <v>420</v>
      </c>
      <c r="B606" s="23" t="s">
        <v>434</v>
      </c>
      <c r="C606" s="23"/>
      <c r="D606" s="23">
        <v>2</v>
      </c>
      <c r="E606" s="23" t="s">
        <v>6</v>
      </c>
      <c r="F606" s="23" t="s">
        <v>281</v>
      </c>
      <c r="G606" s="23">
        <f t="shared" si="74"/>
        <v>6</v>
      </c>
      <c r="H606" s="23">
        <v>97418</v>
      </c>
      <c r="I606" s="29" t="s">
        <v>430</v>
      </c>
      <c r="J606" s="24"/>
      <c r="K606" s="24"/>
      <c r="L606" s="24">
        <v>45824</v>
      </c>
      <c r="M606" s="24">
        <f t="shared" ref="M606:M612" si="78">L606+14</f>
        <v>45838</v>
      </c>
      <c r="N606" s="24">
        <v>45895</v>
      </c>
      <c r="O606" s="24">
        <f t="shared" si="77"/>
        <v>45909</v>
      </c>
    </row>
    <row r="607" spans="1:15">
      <c r="A607" s="23" t="s">
        <v>420</v>
      </c>
      <c r="B607" s="23" t="s">
        <v>434</v>
      </c>
      <c r="C607" s="23"/>
      <c r="D607" s="23">
        <v>2</v>
      </c>
      <c r="E607" s="23" t="s">
        <v>11</v>
      </c>
      <c r="F607" s="23" t="s">
        <v>305</v>
      </c>
      <c r="G607" s="23">
        <f t="shared" si="74"/>
        <v>1</v>
      </c>
      <c r="H607" s="23">
        <v>267667</v>
      </c>
      <c r="I607" s="29" t="s">
        <v>430</v>
      </c>
      <c r="J607" s="24"/>
      <c r="K607" s="24"/>
      <c r="L607" s="24">
        <v>45832</v>
      </c>
      <c r="M607" s="24">
        <f t="shared" si="78"/>
        <v>45846</v>
      </c>
      <c r="N607" s="24">
        <v>45902</v>
      </c>
      <c r="O607" s="24">
        <f t="shared" si="77"/>
        <v>45916</v>
      </c>
    </row>
    <row r="608" spans="1:15">
      <c r="A608" s="23" t="s">
        <v>420</v>
      </c>
      <c r="B608" s="23" t="s">
        <v>434</v>
      </c>
      <c r="C608" s="23"/>
      <c r="D608" s="23">
        <v>2</v>
      </c>
      <c r="E608" s="23" t="s">
        <v>11</v>
      </c>
      <c r="F608" s="23" t="s">
        <v>52</v>
      </c>
      <c r="G608" s="23">
        <f t="shared" si="74"/>
        <v>3</v>
      </c>
      <c r="H608" s="23">
        <v>61093</v>
      </c>
      <c r="I608" s="29" t="s">
        <v>430</v>
      </c>
      <c r="J608" s="24"/>
      <c r="K608" s="24"/>
      <c r="L608" s="24">
        <v>45831</v>
      </c>
      <c r="M608" s="24">
        <f t="shared" si="78"/>
        <v>45845</v>
      </c>
      <c r="N608" s="24">
        <v>45894</v>
      </c>
      <c r="O608" s="24">
        <f t="shared" si="77"/>
        <v>45908</v>
      </c>
    </row>
    <row r="609" spans="1:15">
      <c r="A609" s="23" t="s">
        <v>420</v>
      </c>
      <c r="B609" s="23" t="s">
        <v>434</v>
      </c>
      <c r="C609" s="23"/>
      <c r="D609" s="23">
        <v>2</v>
      </c>
      <c r="E609" s="23" t="s">
        <v>11</v>
      </c>
      <c r="F609" s="23" t="s">
        <v>124</v>
      </c>
      <c r="G609" s="23">
        <f t="shared" si="74"/>
        <v>5</v>
      </c>
      <c r="H609" s="23">
        <v>240171</v>
      </c>
      <c r="I609" s="29" t="s">
        <v>430</v>
      </c>
      <c r="J609" s="24"/>
      <c r="K609" s="24"/>
      <c r="L609" s="24">
        <v>45834</v>
      </c>
      <c r="M609" s="24">
        <f t="shared" si="78"/>
        <v>45848</v>
      </c>
      <c r="N609" s="24">
        <v>45904</v>
      </c>
      <c r="O609" s="24">
        <f t="shared" si="77"/>
        <v>45918</v>
      </c>
    </row>
    <row r="610" spans="1:15" s="16" customFormat="1">
      <c r="A610" s="23" t="s">
        <v>420</v>
      </c>
      <c r="B610" s="23" t="s">
        <v>434</v>
      </c>
      <c r="C610" s="23"/>
      <c r="D610" s="23">
        <v>2</v>
      </c>
      <c r="E610" s="23" t="s">
        <v>11</v>
      </c>
      <c r="F610" s="23" t="s">
        <v>275</v>
      </c>
      <c r="G610" s="23">
        <f t="shared" si="74"/>
        <v>7</v>
      </c>
      <c r="H610" s="23">
        <v>68220</v>
      </c>
      <c r="I610" s="29" t="s">
        <v>430</v>
      </c>
      <c r="J610" s="24"/>
      <c r="K610" s="24"/>
      <c r="L610" s="24">
        <v>45826</v>
      </c>
      <c r="M610" s="24">
        <f t="shared" si="78"/>
        <v>45840</v>
      </c>
      <c r="N610" s="24">
        <v>45897</v>
      </c>
      <c r="O610" s="24">
        <f t="shared" si="77"/>
        <v>45911</v>
      </c>
    </row>
    <row r="611" spans="1:15">
      <c r="A611" s="23" t="s">
        <v>420</v>
      </c>
      <c r="B611" s="23" t="s">
        <v>434</v>
      </c>
      <c r="C611" s="23"/>
      <c r="D611" s="23">
        <v>2</v>
      </c>
      <c r="E611" s="23" t="s">
        <v>11</v>
      </c>
      <c r="F611" s="23" t="s">
        <v>80</v>
      </c>
      <c r="G611" s="23">
        <f t="shared" si="74"/>
        <v>2</v>
      </c>
      <c r="H611" s="23">
        <v>79624</v>
      </c>
      <c r="I611" s="29" t="s">
        <v>430</v>
      </c>
      <c r="J611" s="24"/>
      <c r="K611" s="24"/>
      <c r="L611" s="24">
        <v>45824</v>
      </c>
      <c r="M611" s="24">
        <f t="shared" si="78"/>
        <v>45838</v>
      </c>
      <c r="N611" s="24">
        <v>45895</v>
      </c>
      <c r="O611" s="24">
        <f t="shared" si="77"/>
        <v>45909</v>
      </c>
    </row>
    <row r="612" spans="1:15">
      <c r="A612" s="23" t="s">
        <v>420</v>
      </c>
      <c r="B612" s="23" t="s">
        <v>434</v>
      </c>
      <c r="C612" s="23"/>
      <c r="D612" s="23">
        <v>2</v>
      </c>
      <c r="E612" s="23" t="s">
        <v>11</v>
      </c>
      <c r="F612" s="23" t="s">
        <v>280</v>
      </c>
      <c r="G612" s="23">
        <f t="shared" si="74"/>
        <v>5</v>
      </c>
      <c r="H612" s="23">
        <v>148176</v>
      </c>
      <c r="I612" s="29" t="s">
        <v>430</v>
      </c>
      <c r="J612" s="24"/>
      <c r="K612" s="24"/>
      <c r="L612" s="24">
        <v>45833</v>
      </c>
      <c r="M612" s="24">
        <f t="shared" si="78"/>
        <v>45847</v>
      </c>
      <c r="N612" s="24">
        <v>45903</v>
      </c>
      <c r="O612" s="24">
        <f t="shared" si="77"/>
        <v>45917</v>
      </c>
    </row>
    <row r="613" spans="1:15">
      <c r="A613" s="23" t="s">
        <v>420</v>
      </c>
      <c r="B613" s="23" t="s">
        <v>434</v>
      </c>
      <c r="C613" s="23"/>
      <c r="D613" s="23">
        <v>3</v>
      </c>
      <c r="E613" s="23" t="s">
        <v>6</v>
      </c>
      <c r="F613" s="23" t="s">
        <v>75</v>
      </c>
      <c r="G613" s="23">
        <f t="shared" si="74"/>
        <v>4</v>
      </c>
      <c r="H613" s="23">
        <v>267579</v>
      </c>
      <c r="I613" s="29" t="s">
        <v>430</v>
      </c>
      <c r="J613" s="24">
        <v>45699</v>
      </c>
      <c r="K613" s="24">
        <f>J613+14</f>
        <v>45713</v>
      </c>
      <c r="L613" s="23"/>
      <c r="M613" s="23"/>
      <c r="N613" s="24">
        <v>45902</v>
      </c>
      <c r="O613" s="24">
        <f t="shared" si="77"/>
        <v>45916</v>
      </c>
    </row>
    <row r="614" spans="1:15">
      <c r="A614" s="23" t="s">
        <v>420</v>
      </c>
      <c r="B614" s="23" t="s">
        <v>434</v>
      </c>
      <c r="C614" s="23"/>
      <c r="D614" s="23">
        <v>3</v>
      </c>
      <c r="E614" s="23" t="s">
        <v>6</v>
      </c>
      <c r="F614" s="23" t="s">
        <v>306</v>
      </c>
      <c r="G614" s="23">
        <f t="shared" si="74"/>
        <v>1</v>
      </c>
      <c r="H614" s="23">
        <v>186484</v>
      </c>
      <c r="I614" s="29" t="s">
        <v>431</v>
      </c>
      <c r="J614" s="24"/>
      <c r="K614" s="24"/>
      <c r="L614" s="23"/>
      <c r="M614" s="23"/>
      <c r="N614" s="24">
        <v>45904</v>
      </c>
      <c r="O614" s="24">
        <f t="shared" si="77"/>
        <v>45918</v>
      </c>
    </row>
    <row r="615" spans="1:15" s="16" customFormat="1">
      <c r="A615" s="23" t="s">
        <v>420</v>
      </c>
      <c r="B615" s="23" t="s">
        <v>434</v>
      </c>
      <c r="C615" s="23"/>
      <c r="D615" s="23">
        <v>3</v>
      </c>
      <c r="E615" s="23" t="s">
        <v>6</v>
      </c>
      <c r="F615" s="23" t="s">
        <v>307</v>
      </c>
      <c r="G615" s="23">
        <f t="shared" si="74"/>
        <v>1</v>
      </c>
      <c r="H615" s="23">
        <v>227869</v>
      </c>
      <c r="I615" s="29" t="s">
        <v>430</v>
      </c>
      <c r="J615" s="24">
        <v>45693</v>
      </c>
      <c r="K615" s="24">
        <f>J615+14</f>
        <v>45707</v>
      </c>
      <c r="L615" s="23"/>
      <c r="M615" s="23"/>
      <c r="N615" s="24">
        <v>45901</v>
      </c>
      <c r="O615" s="24">
        <f t="shared" si="77"/>
        <v>45915</v>
      </c>
    </row>
    <row r="616" spans="1:15">
      <c r="A616" s="23" t="s">
        <v>420</v>
      </c>
      <c r="B616" s="23" t="s">
        <v>434</v>
      </c>
      <c r="C616" s="23"/>
      <c r="D616" s="23">
        <v>3</v>
      </c>
      <c r="E616" s="23" t="s">
        <v>11</v>
      </c>
      <c r="F616" s="23" t="s">
        <v>300</v>
      </c>
      <c r="G616" s="23">
        <f t="shared" si="74"/>
        <v>3</v>
      </c>
      <c r="H616" s="23">
        <v>267595</v>
      </c>
      <c r="I616" s="29" t="s">
        <v>430</v>
      </c>
      <c r="J616" s="24">
        <v>45700</v>
      </c>
      <c r="K616" s="24">
        <f>J616+14</f>
        <v>45714</v>
      </c>
      <c r="L616" s="23"/>
      <c r="M616" s="23"/>
      <c r="N616" s="24">
        <v>45903</v>
      </c>
      <c r="O616" s="24">
        <f t="shared" si="77"/>
        <v>45917</v>
      </c>
    </row>
    <row r="617" spans="1:15">
      <c r="A617" s="23" t="s">
        <v>420</v>
      </c>
      <c r="B617" s="23" t="s">
        <v>434</v>
      </c>
      <c r="C617" s="23"/>
      <c r="D617" s="23">
        <v>3</v>
      </c>
      <c r="E617" s="23" t="s">
        <v>11</v>
      </c>
      <c r="F617" s="23" t="s">
        <v>251</v>
      </c>
      <c r="G617" s="23">
        <f t="shared" si="74"/>
        <v>9</v>
      </c>
      <c r="H617" s="23">
        <v>79108</v>
      </c>
      <c r="I617" s="29" t="s">
        <v>430</v>
      </c>
      <c r="J617" s="24">
        <v>45693</v>
      </c>
      <c r="K617" s="24">
        <f>J617+14</f>
        <v>45707</v>
      </c>
      <c r="L617" s="23"/>
      <c r="M617" s="23"/>
      <c r="N617" s="24">
        <v>45896</v>
      </c>
      <c r="O617" s="24">
        <f t="shared" si="77"/>
        <v>45910</v>
      </c>
    </row>
    <row r="618" spans="1:15">
      <c r="A618" s="23" t="s">
        <v>420</v>
      </c>
      <c r="B618" s="23" t="s">
        <v>434</v>
      </c>
      <c r="C618" s="23"/>
      <c r="D618" s="23">
        <v>3</v>
      </c>
      <c r="E618" s="23" t="s">
        <v>11</v>
      </c>
      <c r="F618" s="23" t="s">
        <v>267</v>
      </c>
      <c r="G618" s="23">
        <f t="shared" si="74"/>
        <v>10</v>
      </c>
      <c r="H618" s="23">
        <v>68195</v>
      </c>
      <c r="I618" s="29" t="s">
        <v>430</v>
      </c>
      <c r="J618" s="24">
        <v>45691</v>
      </c>
      <c r="K618" s="24">
        <f>J618+14</f>
        <v>45705</v>
      </c>
      <c r="L618" s="23"/>
      <c r="M618" s="23"/>
      <c r="N618" s="24">
        <v>45894</v>
      </c>
      <c r="O618" s="24">
        <f t="shared" si="77"/>
        <v>45908</v>
      </c>
    </row>
    <row r="619" spans="1:15">
      <c r="A619" s="23" t="s">
        <v>420</v>
      </c>
      <c r="B619" s="23" t="s">
        <v>434</v>
      </c>
      <c r="C619" s="23"/>
      <c r="D619" s="23">
        <v>3</v>
      </c>
      <c r="E619" s="23" t="s">
        <v>11</v>
      </c>
      <c r="F619" s="23" t="s">
        <v>302</v>
      </c>
      <c r="G619" s="23">
        <f t="shared" si="74"/>
        <v>5</v>
      </c>
      <c r="H619" s="23">
        <v>216053</v>
      </c>
      <c r="I619" s="29" t="s">
        <v>430</v>
      </c>
      <c r="J619" s="24">
        <v>45692</v>
      </c>
      <c r="K619" s="24">
        <f>J619+14</f>
        <v>45706</v>
      </c>
      <c r="L619" s="23"/>
      <c r="M619" s="23"/>
      <c r="N619" s="24">
        <v>45894</v>
      </c>
      <c r="O619" s="24">
        <f t="shared" si="77"/>
        <v>45908</v>
      </c>
    </row>
    <row r="620" spans="1:15">
      <c r="A620" s="23" t="s">
        <v>420</v>
      </c>
      <c r="B620" s="23" t="s">
        <v>434</v>
      </c>
      <c r="C620" s="23"/>
      <c r="D620" s="23">
        <v>4</v>
      </c>
      <c r="E620" s="23" t="s">
        <v>6</v>
      </c>
      <c r="F620" s="23" t="s">
        <v>39</v>
      </c>
      <c r="G620" s="23">
        <f t="shared" si="74"/>
        <v>2</v>
      </c>
      <c r="H620" s="23">
        <v>240176</v>
      </c>
      <c r="I620" s="29" t="s">
        <v>430</v>
      </c>
      <c r="J620" s="24"/>
      <c r="K620" s="24"/>
      <c r="L620" s="24">
        <v>45828</v>
      </c>
      <c r="M620" s="24">
        <f>L620+14</f>
        <v>45842</v>
      </c>
      <c r="N620" s="24">
        <v>45896</v>
      </c>
      <c r="O620" s="24">
        <f t="shared" si="77"/>
        <v>45910</v>
      </c>
    </row>
    <row r="621" spans="1:15">
      <c r="A621" s="23" t="s">
        <v>420</v>
      </c>
      <c r="B621" s="23" t="s">
        <v>435</v>
      </c>
      <c r="C621" s="23"/>
      <c r="D621" s="23">
        <v>1</v>
      </c>
      <c r="E621" s="23" t="s">
        <v>6</v>
      </c>
      <c r="F621" s="23" t="s">
        <v>269</v>
      </c>
      <c r="G621" s="23">
        <f t="shared" si="74"/>
        <v>4</v>
      </c>
      <c r="H621" s="23">
        <v>216059</v>
      </c>
      <c r="I621" s="29" t="s">
        <v>431</v>
      </c>
      <c r="J621" s="24"/>
      <c r="K621" s="24"/>
      <c r="L621" s="23"/>
      <c r="M621" s="23"/>
      <c r="N621" s="24">
        <v>45902</v>
      </c>
      <c r="O621" s="24">
        <f t="shared" si="77"/>
        <v>45916</v>
      </c>
    </row>
    <row r="622" spans="1:15">
      <c r="A622" s="23" t="s">
        <v>420</v>
      </c>
      <c r="B622" s="23" t="s">
        <v>435</v>
      </c>
      <c r="C622" s="23"/>
      <c r="D622" s="23">
        <v>1</v>
      </c>
      <c r="E622" s="23" t="s">
        <v>6</v>
      </c>
      <c r="F622" s="23" t="s">
        <v>271</v>
      </c>
      <c r="G622" s="23">
        <f t="shared" si="74"/>
        <v>4</v>
      </c>
      <c r="H622" s="23">
        <v>240172</v>
      </c>
      <c r="I622" s="29" t="s">
        <v>430</v>
      </c>
      <c r="J622" s="24">
        <v>45694</v>
      </c>
      <c r="K622" s="24">
        <f>J622+14</f>
        <v>45708</v>
      </c>
      <c r="L622" s="23"/>
      <c r="M622" s="23"/>
      <c r="N622" s="24">
        <v>45898</v>
      </c>
      <c r="O622" s="24">
        <f t="shared" si="77"/>
        <v>45912</v>
      </c>
    </row>
    <row r="623" spans="1:15">
      <c r="A623" s="23" t="s">
        <v>420</v>
      </c>
      <c r="B623" s="23" t="s">
        <v>435</v>
      </c>
      <c r="C623" s="23"/>
      <c r="D623" s="23">
        <v>1</v>
      </c>
      <c r="E623" s="23" t="s">
        <v>6</v>
      </c>
      <c r="F623" s="23" t="s">
        <v>266</v>
      </c>
      <c r="G623" s="23">
        <f t="shared" si="74"/>
        <v>7</v>
      </c>
      <c r="H623" s="23">
        <v>251483</v>
      </c>
      <c r="I623" s="29" t="s">
        <v>430</v>
      </c>
      <c r="J623" s="24">
        <v>45695</v>
      </c>
      <c r="K623" s="24">
        <f>J623+14</f>
        <v>45709</v>
      </c>
      <c r="L623" s="23"/>
      <c r="M623" s="23"/>
      <c r="N623" s="24">
        <v>45901</v>
      </c>
      <c r="O623" s="24">
        <f t="shared" si="77"/>
        <v>45915</v>
      </c>
    </row>
    <row r="624" spans="1:15">
      <c r="A624" s="23" t="s">
        <v>420</v>
      </c>
      <c r="B624" s="23" t="s">
        <v>435</v>
      </c>
      <c r="C624" s="23"/>
      <c r="D624" s="23">
        <v>1</v>
      </c>
      <c r="E624" s="23" t="s">
        <v>6</v>
      </c>
      <c r="F624" s="23" t="s">
        <v>302</v>
      </c>
      <c r="G624" s="23">
        <f t="shared" si="74"/>
        <v>5</v>
      </c>
      <c r="H624" s="23">
        <v>216053</v>
      </c>
      <c r="I624" s="29" t="s">
        <v>430</v>
      </c>
      <c r="J624" s="24">
        <v>45692</v>
      </c>
      <c r="K624" s="24">
        <f>J624+14</f>
        <v>45706</v>
      </c>
      <c r="L624" s="23"/>
      <c r="M624" s="23"/>
      <c r="N624" s="24">
        <v>45894</v>
      </c>
      <c r="O624" s="24">
        <f t="shared" si="77"/>
        <v>45908</v>
      </c>
    </row>
    <row r="625" spans="1:15">
      <c r="A625" s="23" t="s">
        <v>420</v>
      </c>
      <c r="B625" s="23" t="s">
        <v>435</v>
      </c>
      <c r="C625" s="23"/>
      <c r="D625" s="23">
        <v>1</v>
      </c>
      <c r="E625" s="23" t="s">
        <v>11</v>
      </c>
      <c r="F625" s="23" t="s">
        <v>265</v>
      </c>
      <c r="G625" s="23">
        <f t="shared" si="74"/>
        <v>8</v>
      </c>
      <c r="H625" s="23">
        <v>186404</v>
      </c>
      <c r="I625" s="29" t="s">
        <v>430</v>
      </c>
      <c r="J625" s="24">
        <v>45693</v>
      </c>
      <c r="K625" s="24">
        <f>J625+14</f>
        <v>45707</v>
      </c>
      <c r="L625" s="23"/>
      <c r="M625" s="23"/>
      <c r="N625" s="24">
        <v>45895</v>
      </c>
      <c r="O625" s="24">
        <f t="shared" ref="O625:O653" si="79">N625+14</f>
        <v>45909</v>
      </c>
    </row>
    <row r="626" spans="1:15">
      <c r="A626" s="23" t="s">
        <v>420</v>
      </c>
      <c r="B626" s="23" t="s">
        <v>435</v>
      </c>
      <c r="C626" s="23"/>
      <c r="D626" s="23">
        <v>1</v>
      </c>
      <c r="E626" s="23" t="s">
        <v>11</v>
      </c>
      <c r="F626" s="23" t="s">
        <v>308</v>
      </c>
      <c r="G626" s="23">
        <f t="shared" si="74"/>
        <v>4</v>
      </c>
      <c r="H626" s="23">
        <v>173823</v>
      </c>
      <c r="I626" s="29" t="s">
        <v>431</v>
      </c>
      <c r="J626" s="24"/>
      <c r="K626" s="24"/>
      <c r="L626" s="23"/>
      <c r="M626" s="23"/>
      <c r="N626" s="24">
        <v>45905</v>
      </c>
      <c r="O626" s="24">
        <f t="shared" si="79"/>
        <v>45919</v>
      </c>
    </row>
    <row r="627" spans="1:15">
      <c r="A627" s="23" t="s">
        <v>420</v>
      </c>
      <c r="B627" s="23" t="s">
        <v>435</v>
      </c>
      <c r="C627" s="23"/>
      <c r="D627" s="23">
        <v>1</v>
      </c>
      <c r="E627" s="23" t="s">
        <v>11</v>
      </c>
      <c r="F627" s="23" t="s">
        <v>267</v>
      </c>
      <c r="G627" s="23">
        <f t="shared" si="74"/>
        <v>10</v>
      </c>
      <c r="H627" s="23">
        <v>68195</v>
      </c>
      <c r="I627" s="29" t="s">
        <v>430</v>
      </c>
      <c r="J627" s="24">
        <v>45691</v>
      </c>
      <c r="K627" s="24">
        <f>J627+14</f>
        <v>45705</v>
      </c>
      <c r="L627" s="23"/>
      <c r="M627" s="23"/>
      <c r="N627" s="24">
        <v>45894</v>
      </c>
      <c r="O627" s="24">
        <f t="shared" si="79"/>
        <v>45908</v>
      </c>
    </row>
    <row r="628" spans="1:15">
      <c r="A628" s="23" t="s">
        <v>420</v>
      </c>
      <c r="B628" s="23" t="s">
        <v>435</v>
      </c>
      <c r="C628" s="23"/>
      <c r="D628" s="23">
        <v>1</v>
      </c>
      <c r="E628" s="23" t="s">
        <v>11</v>
      </c>
      <c r="F628" s="23" t="s">
        <v>301</v>
      </c>
      <c r="G628" s="23">
        <f t="shared" si="74"/>
        <v>2</v>
      </c>
      <c r="H628" s="23">
        <v>251488</v>
      </c>
      <c r="I628" s="29" t="s">
        <v>431</v>
      </c>
      <c r="J628" s="24"/>
      <c r="K628" s="24"/>
      <c r="L628" s="23"/>
      <c r="M628" s="23"/>
      <c r="N628" s="24">
        <v>45903</v>
      </c>
      <c r="O628" s="24">
        <f t="shared" si="79"/>
        <v>45917</v>
      </c>
    </row>
    <row r="629" spans="1:15">
      <c r="A629" s="23" t="s">
        <v>420</v>
      </c>
      <c r="B629" s="23" t="s">
        <v>435</v>
      </c>
      <c r="C629" s="23"/>
      <c r="D629" s="23">
        <v>2</v>
      </c>
      <c r="E629" s="23" t="s">
        <v>6</v>
      </c>
      <c r="F629" s="23" t="s">
        <v>309</v>
      </c>
      <c r="G629" s="23">
        <f t="shared" si="74"/>
        <v>2</v>
      </c>
      <c r="H629" s="23">
        <v>240173</v>
      </c>
      <c r="I629" s="29" t="s">
        <v>430</v>
      </c>
      <c r="J629" s="24"/>
      <c r="K629" s="24"/>
      <c r="L629" s="24">
        <v>45826</v>
      </c>
      <c r="M629" s="24">
        <f t="shared" ref="M629:M639" si="80">L629+14</f>
        <v>45840</v>
      </c>
      <c r="N629" s="24">
        <v>45897</v>
      </c>
      <c r="O629" s="24">
        <f t="shared" si="79"/>
        <v>45911</v>
      </c>
    </row>
    <row r="630" spans="1:15">
      <c r="A630" s="23" t="s">
        <v>420</v>
      </c>
      <c r="B630" s="23" t="s">
        <v>435</v>
      </c>
      <c r="C630" s="23"/>
      <c r="D630" s="23">
        <v>2</v>
      </c>
      <c r="E630" s="23" t="s">
        <v>6</v>
      </c>
      <c r="F630" s="23" t="s">
        <v>310</v>
      </c>
      <c r="G630" s="23">
        <f t="shared" si="74"/>
        <v>1</v>
      </c>
      <c r="H630" s="23">
        <v>216065</v>
      </c>
      <c r="I630" s="29" t="s">
        <v>430</v>
      </c>
      <c r="J630" s="24"/>
      <c r="K630" s="24"/>
      <c r="L630" s="24">
        <v>45828</v>
      </c>
      <c r="M630" s="24">
        <f t="shared" si="80"/>
        <v>45842</v>
      </c>
      <c r="N630" s="24">
        <v>45901</v>
      </c>
      <c r="O630" s="24">
        <f t="shared" si="79"/>
        <v>45915</v>
      </c>
    </row>
    <row r="631" spans="1:15">
      <c r="A631" s="23" t="s">
        <v>420</v>
      </c>
      <c r="B631" s="23" t="s">
        <v>435</v>
      </c>
      <c r="C631" s="23"/>
      <c r="D631" s="23">
        <v>2</v>
      </c>
      <c r="E631" s="23" t="s">
        <v>6</v>
      </c>
      <c r="F631" s="23" t="s">
        <v>274</v>
      </c>
      <c r="G631" s="23">
        <f t="shared" si="74"/>
        <v>7</v>
      </c>
      <c r="H631" s="23">
        <v>267577</v>
      </c>
      <c r="I631" s="29" t="s">
        <v>430</v>
      </c>
      <c r="J631" s="24"/>
      <c r="K631" s="24"/>
      <c r="L631" s="24">
        <v>45831</v>
      </c>
      <c r="M631" s="24">
        <f t="shared" si="80"/>
        <v>45845</v>
      </c>
      <c r="N631" s="24">
        <v>45901</v>
      </c>
      <c r="O631" s="24">
        <f t="shared" si="79"/>
        <v>45915</v>
      </c>
    </row>
    <row r="632" spans="1:15">
      <c r="A632" s="23" t="s">
        <v>420</v>
      </c>
      <c r="B632" s="23" t="s">
        <v>435</v>
      </c>
      <c r="C632" s="23"/>
      <c r="D632" s="23">
        <v>2</v>
      </c>
      <c r="E632" s="23" t="s">
        <v>6</v>
      </c>
      <c r="F632" s="23" t="s">
        <v>311</v>
      </c>
      <c r="G632" s="23">
        <f t="shared" si="74"/>
        <v>1</v>
      </c>
      <c r="H632" s="23">
        <v>216064</v>
      </c>
      <c r="I632" s="29" t="s">
        <v>430</v>
      </c>
      <c r="J632" s="24"/>
      <c r="K632" s="24"/>
      <c r="L632" s="24">
        <v>45833</v>
      </c>
      <c r="M632" s="24">
        <f t="shared" si="80"/>
        <v>45847</v>
      </c>
      <c r="N632" s="24">
        <v>45895</v>
      </c>
      <c r="O632" s="24">
        <f t="shared" si="79"/>
        <v>45909</v>
      </c>
    </row>
    <row r="633" spans="1:15">
      <c r="A633" s="23" t="s">
        <v>420</v>
      </c>
      <c r="B633" s="23" t="s">
        <v>435</v>
      </c>
      <c r="C633" s="23"/>
      <c r="D633" s="23">
        <v>2</v>
      </c>
      <c r="E633" s="23" t="s">
        <v>11</v>
      </c>
      <c r="F633" s="23" t="s">
        <v>278</v>
      </c>
      <c r="G633" s="23">
        <f t="shared" si="74"/>
        <v>5</v>
      </c>
      <c r="H633" s="23">
        <v>99958</v>
      </c>
      <c r="I633" s="29" t="s">
        <v>430</v>
      </c>
      <c r="J633" s="24"/>
      <c r="K633" s="24"/>
      <c r="L633" s="24">
        <v>45825</v>
      </c>
      <c r="M633" s="24">
        <f t="shared" si="80"/>
        <v>45839</v>
      </c>
      <c r="N633" s="24">
        <v>45896</v>
      </c>
      <c r="O633" s="24">
        <f t="shared" si="79"/>
        <v>45910</v>
      </c>
    </row>
    <row r="634" spans="1:15">
      <c r="A634" s="23" t="s">
        <v>420</v>
      </c>
      <c r="B634" s="23" t="s">
        <v>435</v>
      </c>
      <c r="C634" s="23"/>
      <c r="D634" s="23">
        <v>2</v>
      </c>
      <c r="E634" s="23" t="s">
        <v>11</v>
      </c>
      <c r="F634" s="23" t="s">
        <v>121</v>
      </c>
      <c r="G634" s="23">
        <f t="shared" si="74"/>
        <v>7</v>
      </c>
      <c r="H634" s="23">
        <v>251448</v>
      </c>
      <c r="I634" s="29" t="s">
        <v>430</v>
      </c>
      <c r="J634" s="24"/>
      <c r="K634" s="24"/>
      <c r="L634" s="24">
        <v>45828</v>
      </c>
      <c r="M634" s="24">
        <f t="shared" si="80"/>
        <v>45842</v>
      </c>
      <c r="N634" s="24">
        <v>45895</v>
      </c>
      <c r="O634" s="24">
        <f t="shared" si="79"/>
        <v>45909</v>
      </c>
    </row>
    <row r="635" spans="1:15" s="16" customFormat="1">
      <c r="A635" s="23" t="s">
        <v>420</v>
      </c>
      <c r="B635" s="23" t="s">
        <v>435</v>
      </c>
      <c r="C635" s="23"/>
      <c r="D635" s="23">
        <v>2</v>
      </c>
      <c r="E635" s="23" t="s">
        <v>11</v>
      </c>
      <c r="F635" s="23" t="s">
        <v>126</v>
      </c>
      <c r="G635" s="23">
        <f t="shared" si="74"/>
        <v>6</v>
      </c>
      <c r="H635" s="23">
        <v>160133</v>
      </c>
      <c r="I635" s="29" t="s">
        <v>430</v>
      </c>
      <c r="J635" s="24"/>
      <c r="K635" s="24"/>
      <c r="L635" s="24">
        <v>45831</v>
      </c>
      <c r="M635" s="24">
        <f t="shared" si="80"/>
        <v>45845</v>
      </c>
      <c r="N635" s="24">
        <v>45896</v>
      </c>
      <c r="O635" s="24">
        <f t="shared" si="79"/>
        <v>45910</v>
      </c>
    </row>
    <row r="636" spans="1:15">
      <c r="A636" s="23" t="s">
        <v>420</v>
      </c>
      <c r="B636" s="23" t="s">
        <v>435</v>
      </c>
      <c r="C636" s="23"/>
      <c r="D636" s="23">
        <v>2</v>
      </c>
      <c r="E636" s="23" t="s">
        <v>11</v>
      </c>
      <c r="F636" s="23" t="s">
        <v>312</v>
      </c>
      <c r="G636" s="23">
        <f t="shared" si="74"/>
        <v>1</v>
      </c>
      <c r="H636" s="23">
        <v>251502</v>
      </c>
      <c r="I636" s="29" t="s">
        <v>430</v>
      </c>
      <c r="J636" s="24"/>
      <c r="K636" s="24"/>
      <c r="L636" s="24">
        <v>45834</v>
      </c>
      <c r="M636" s="24">
        <f t="shared" si="80"/>
        <v>45848</v>
      </c>
      <c r="N636" s="24">
        <v>45894</v>
      </c>
      <c r="O636" s="24">
        <f t="shared" si="79"/>
        <v>45908</v>
      </c>
    </row>
    <row r="637" spans="1:15">
      <c r="A637" s="23" t="s">
        <v>420</v>
      </c>
      <c r="B637" s="23" t="s">
        <v>435</v>
      </c>
      <c r="C637" s="23"/>
      <c r="D637" s="23">
        <v>2</v>
      </c>
      <c r="E637" s="23" t="s">
        <v>11</v>
      </c>
      <c r="F637" s="23" t="s">
        <v>275</v>
      </c>
      <c r="G637" s="23">
        <f t="shared" si="74"/>
        <v>7</v>
      </c>
      <c r="H637" s="23">
        <v>68220</v>
      </c>
      <c r="I637" s="29" t="s">
        <v>430</v>
      </c>
      <c r="J637" s="24"/>
      <c r="K637" s="24"/>
      <c r="L637" s="24">
        <v>45826</v>
      </c>
      <c r="M637" s="24">
        <f t="shared" si="80"/>
        <v>45840</v>
      </c>
      <c r="N637" s="24">
        <v>45897</v>
      </c>
      <c r="O637" s="24">
        <f t="shared" si="79"/>
        <v>45911</v>
      </c>
    </row>
    <row r="638" spans="1:15">
      <c r="A638" s="23" t="s">
        <v>420</v>
      </c>
      <c r="B638" s="23" t="s">
        <v>435</v>
      </c>
      <c r="C638" s="23"/>
      <c r="D638" s="23">
        <v>2</v>
      </c>
      <c r="E638" s="23" t="s">
        <v>11</v>
      </c>
      <c r="F638" s="23" t="s">
        <v>280</v>
      </c>
      <c r="G638" s="23">
        <f t="shared" si="74"/>
        <v>5</v>
      </c>
      <c r="H638" s="23">
        <v>148176</v>
      </c>
      <c r="I638" s="29" t="s">
        <v>430</v>
      </c>
      <c r="J638" s="24"/>
      <c r="K638" s="24"/>
      <c r="L638" s="24">
        <v>45833</v>
      </c>
      <c r="M638" s="24">
        <f t="shared" si="80"/>
        <v>45847</v>
      </c>
      <c r="N638" s="24">
        <v>45903</v>
      </c>
      <c r="O638" s="24">
        <f t="shared" si="79"/>
        <v>45917</v>
      </c>
    </row>
    <row r="639" spans="1:15">
      <c r="A639" s="23" t="s">
        <v>420</v>
      </c>
      <c r="B639" s="23" t="s">
        <v>435</v>
      </c>
      <c r="C639" s="23"/>
      <c r="D639" s="23">
        <v>2</v>
      </c>
      <c r="E639" s="23" t="s">
        <v>11</v>
      </c>
      <c r="F639" s="23" t="s">
        <v>281</v>
      </c>
      <c r="G639" s="23">
        <f t="shared" si="74"/>
        <v>6</v>
      </c>
      <c r="H639" s="23">
        <v>97418</v>
      </c>
      <c r="I639" s="29" t="s">
        <v>430</v>
      </c>
      <c r="J639" s="24"/>
      <c r="K639" s="24"/>
      <c r="L639" s="24">
        <v>45824</v>
      </c>
      <c r="M639" s="24">
        <f t="shared" si="80"/>
        <v>45838</v>
      </c>
      <c r="N639" s="24">
        <v>45895</v>
      </c>
      <c r="O639" s="24">
        <f t="shared" si="79"/>
        <v>45909</v>
      </c>
    </row>
    <row r="640" spans="1:15">
      <c r="A640" s="23" t="s">
        <v>420</v>
      </c>
      <c r="B640" s="23" t="s">
        <v>435</v>
      </c>
      <c r="C640" s="23"/>
      <c r="D640" s="23">
        <v>3</v>
      </c>
      <c r="E640" s="23" t="s">
        <v>6</v>
      </c>
      <c r="F640" s="23" t="s">
        <v>313</v>
      </c>
      <c r="G640" s="23">
        <f t="shared" si="74"/>
        <v>1</v>
      </c>
      <c r="H640" s="23">
        <v>227855</v>
      </c>
      <c r="I640" s="29" t="s">
        <v>430</v>
      </c>
      <c r="J640" s="24">
        <v>45691</v>
      </c>
      <c r="K640" s="24">
        <f>J640+14</f>
        <v>45705</v>
      </c>
      <c r="L640" s="23"/>
      <c r="M640" s="23"/>
      <c r="N640" s="24">
        <v>45894</v>
      </c>
      <c r="O640" s="24">
        <f t="shared" si="79"/>
        <v>45908</v>
      </c>
    </row>
    <row r="641" spans="1:15">
      <c r="A641" s="23" t="s">
        <v>420</v>
      </c>
      <c r="B641" s="23" t="s">
        <v>435</v>
      </c>
      <c r="C641" s="23"/>
      <c r="D641" s="23">
        <v>3</v>
      </c>
      <c r="E641" s="23" t="s">
        <v>6</v>
      </c>
      <c r="F641" s="23" t="s">
        <v>314</v>
      </c>
      <c r="G641" s="23">
        <f t="shared" si="74"/>
        <v>1</v>
      </c>
      <c r="H641" s="23">
        <v>227866</v>
      </c>
      <c r="I641" s="29" t="s">
        <v>430</v>
      </c>
      <c r="J641" s="24">
        <v>45692</v>
      </c>
      <c r="K641" s="24">
        <f>J641+14</f>
        <v>45706</v>
      </c>
      <c r="L641" s="23"/>
      <c r="M641" s="23"/>
      <c r="N641" s="24">
        <v>45895</v>
      </c>
      <c r="O641" s="24">
        <f t="shared" si="79"/>
        <v>45909</v>
      </c>
    </row>
    <row r="642" spans="1:15">
      <c r="A642" s="23" t="s">
        <v>420</v>
      </c>
      <c r="B642" s="23" t="s">
        <v>435</v>
      </c>
      <c r="C642" s="23"/>
      <c r="D642" s="23">
        <v>3</v>
      </c>
      <c r="E642" s="23" t="s">
        <v>6</v>
      </c>
      <c r="F642" s="23" t="s">
        <v>315</v>
      </c>
      <c r="G642" s="23">
        <f t="shared" ref="G642:G705" si="81">COUNTIF(H:H,H642)</f>
        <v>1</v>
      </c>
      <c r="H642" s="23">
        <v>227849</v>
      </c>
      <c r="I642" s="29" t="s">
        <v>430</v>
      </c>
      <c r="J642" s="24">
        <v>45700</v>
      </c>
      <c r="K642" s="24">
        <f>J642+14</f>
        <v>45714</v>
      </c>
      <c r="L642" s="23"/>
      <c r="M642" s="23"/>
      <c r="N642" s="24">
        <v>45902</v>
      </c>
      <c r="O642" s="24">
        <f t="shared" si="79"/>
        <v>45916</v>
      </c>
    </row>
    <row r="643" spans="1:15">
      <c r="A643" s="23" t="s">
        <v>420</v>
      </c>
      <c r="B643" s="23" t="s">
        <v>435</v>
      </c>
      <c r="C643" s="23"/>
      <c r="D643" s="23">
        <v>3</v>
      </c>
      <c r="E643" s="23" t="s">
        <v>6</v>
      </c>
      <c r="F643" s="23" t="s">
        <v>316</v>
      </c>
      <c r="G643" s="23">
        <f t="shared" si="81"/>
        <v>1</v>
      </c>
      <c r="H643" s="23">
        <v>227852</v>
      </c>
      <c r="I643" s="29" t="s">
        <v>431</v>
      </c>
      <c r="J643" s="24"/>
      <c r="K643" s="24"/>
      <c r="L643" s="23"/>
      <c r="M643" s="23"/>
      <c r="N643" s="24">
        <v>45895</v>
      </c>
      <c r="O643" s="24">
        <f t="shared" si="79"/>
        <v>45909</v>
      </c>
    </row>
    <row r="644" spans="1:15">
      <c r="A644" s="23" t="s">
        <v>420</v>
      </c>
      <c r="B644" s="23" t="s">
        <v>435</v>
      </c>
      <c r="C644" s="23"/>
      <c r="D644" s="23">
        <v>3</v>
      </c>
      <c r="E644" s="23" t="s">
        <v>11</v>
      </c>
      <c r="F644" s="23" t="s">
        <v>317</v>
      </c>
      <c r="G644" s="23">
        <f t="shared" si="81"/>
        <v>1</v>
      </c>
      <c r="H644" s="23">
        <v>216062</v>
      </c>
      <c r="I644" s="29" t="s">
        <v>430</v>
      </c>
      <c r="J644" s="24">
        <v>45698</v>
      </c>
      <c r="K644" s="24">
        <f>J644+14</f>
        <v>45712</v>
      </c>
      <c r="L644" s="23"/>
      <c r="M644" s="23"/>
      <c r="N644" s="24">
        <v>45904</v>
      </c>
      <c r="O644" s="24">
        <f t="shared" si="79"/>
        <v>45918</v>
      </c>
    </row>
    <row r="645" spans="1:15">
      <c r="A645" s="23" t="s">
        <v>420</v>
      </c>
      <c r="B645" s="23" t="s">
        <v>435</v>
      </c>
      <c r="C645" s="23"/>
      <c r="D645" s="23">
        <v>3</v>
      </c>
      <c r="E645" s="23" t="s">
        <v>11</v>
      </c>
      <c r="F645" s="23" t="s">
        <v>265</v>
      </c>
      <c r="G645" s="23">
        <f t="shared" si="81"/>
        <v>8</v>
      </c>
      <c r="H645" s="23">
        <v>186404</v>
      </c>
      <c r="I645" s="29" t="s">
        <v>430</v>
      </c>
      <c r="J645" s="24">
        <v>45693</v>
      </c>
      <c r="K645" s="24">
        <f>J645+14</f>
        <v>45707</v>
      </c>
      <c r="L645" s="23"/>
      <c r="M645" s="23"/>
      <c r="N645" s="24">
        <v>45895</v>
      </c>
      <c r="O645" s="24">
        <f t="shared" si="79"/>
        <v>45909</v>
      </c>
    </row>
    <row r="646" spans="1:15">
      <c r="A646" s="23" t="s">
        <v>420</v>
      </c>
      <c r="B646" s="23" t="s">
        <v>435</v>
      </c>
      <c r="C646" s="23"/>
      <c r="D646" s="23">
        <v>3</v>
      </c>
      <c r="E646" s="23" t="s">
        <v>11</v>
      </c>
      <c r="F646" s="23" t="s">
        <v>298</v>
      </c>
      <c r="G646" s="23">
        <f t="shared" si="81"/>
        <v>3</v>
      </c>
      <c r="H646" s="23">
        <v>148196</v>
      </c>
      <c r="I646" s="29" t="s">
        <v>430</v>
      </c>
      <c r="J646" s="24">
        <v>45695</v>
      </c>
      <c r="K646" s="24">
        <f>J646+14</f>
        <v>45709</v>
      </c>
      <c r="L646" s="23"/>
      <c r="M646" s="23"/>
      <c r="N646" s="24">
        <v>45904</v>
      </c>
      <c r="O646" s="24">
        <f t="shared" si="79"/>
        <v>45918</v>
      </c>
    </row>
    <row r="647" spans="1:15">
      <c r="A647" s="23" t="s">
        <v>420</v>
      </c>
      <c r="B647" s="23" t="s">
        <v>435</v>
      </c>
      <c r="C647" s="23"/>
      <c r="D647" s="23">
        <v>3</v>
      </c>
      <c r="E647" s="23" t="s">
        <v>11</v>
      </c>
      <c r="F647" s="23" t="s">
        <v>251</v>
      </c>
      <c r="G647" s="23">
        <f t="shared" si="81"/>
        <v>9</v>
      </c>
      <c r="H647" s="23">
        <v>79108</v>
      </c>
      <c r="I647" s="29" t="s">
        <v>430</v>
      </c>
      <c r="J647" s="24">
        <v>45693</v>
      </c>
      <c r="K647" s="24">
        <f>J647+14</f>
        <v>45707</v>
      </c>
      <c r="L647" s="23"/>
      <c r="M647" s="23"/>
      <c r="N647" s="24">
        <v>45896</v>
      </c>
      <c r="O647" s="24">
        <f t="shared" si="79"/>
        <v>45910</v>
      </c>
    </row>
    <row r="648" spans="1:15">
      <c r="A648" s="23" t="s">
        <v>420</v>
      </c>
      <c r="B648" s="23" t="s">
        <v>435</v>
      </c>
      <c r="C648" s="23"/>
      <c r="D648" s="23">
        <v>3</v>
      </c>
      <c r="E648" s="23" t="s">
        <v>11</v>
      </c>
      <c r="F648" s="23" t="s">
        <v>308</v>
      </c>
      <c r="G648" s="23">
        <f t="shared" si="81"/>
        <v>4</v>
      </c>
      <c r="H648" s="23">
        <v>173823</v>
      </c>
      <c r="I648" s="29" t="s">
        <v>431</v>
      </c>
      <c r="J648" s="24"/>
      <c r="K648" s="24"/>
      <c r="L648" s="23"/>
      <c r="M648" s="23"/>
      <c r="N648" s="24">
        <v>45905</v>
      </c>
      <c r="O648" s="24">
        <f t="shared" si="79"/>
        <v>45919</v>
      </c>
    </row>
    <row r="649" spans="1:15">
      <c r="A649" s="23" t="s">
        <v>420</v>
      </c>
      <c r="B649" s="23" t="s">
        <v>436</v>
      </c>
      <c r="C649" s="23"/>
      <c r="D649" s="23">
        <v>1</v>
      </c>
      <c r="E649" s="23" t="s">
        <v>6</v>
      </c>
      <c r="F649" s="23" t="s">
        <v>221</v>
      </c>
      <c r="G649" s="23">
        <f t="shared" si="81"/>
        <v>8</v>
      </c>
      <c r="H649" s="23">
        <v>79107</v>
      </c>
      <c r="I649" s="29" t="s">
        <v>430</v>
      </c>
      <c r="J649" s="24">
        <v>45694</v>
      </c>
      <c r="K649" s="24">
        <f t="shared" ref="K649:K657" si="82">J649+14</f>
        <v>45708</v>
      </c>
      <c r="L649" s="23"/>
      <c r="M649" s="23"/>
      <c r="N649" s="24">
        <v>45904</v>
      </c>
      <c r="O649" s="24">
        <f t="shared" si="79"/>
        <v>45918</v>
      </c>
    </row>
    <row r="650" spans="1:15" s="16" customFormat="1">
      <c r="A650" s="23" t="s">
        <v>420</v>
      </c>
      <c r="B650" s="23" t="s">
        <v>436</v>
      </c>
      <c r="C650" s="23"/>
      <c r="D650" s="23">
        <v>1</v>
      </c>
      <c r="E650" s="23" t="s">
        <v>6</v>
      </c>
      <c r="F650" s="23" t="s">
        <v>264</v>
      </c>
      <c r="G650" s="23">
        <f t="shared" si="81"/>
        <v>5</v>
      </c>
      <c r="H650" s="23">
        <v>267584</v>
      </c>
      <c r="I650" s="29" t="s">
        <v>430</v>
      </c>
      <c r="J650" s="24">
        <v>45702</v>
      </c>
      <c r="K650" s="24">
        <f t="shared" si="82"/>
        <v>45716</v>
      </c>
      <c r="L650" s="23"/>
      <c r="M650" s="23"/>
      <c r="N650" s="24">
        <v>45905</v>
      </c>
      <c r="O650" s="24">
        <f t="shared" si="79"/>
        <v>45919</v>
      </c>
    </row>
    <row r="651" spans="1:15">
      <c r="A651" s="23" t="s">
        <v>420</v>
      </c>
      <c r="B651" s="23" t="s">
        <v>436</v>
      </c>
      <c r="C651" s="23"/>
      <c r="D651" s="23">
        <v>1</v>
      </c>
      <c r="E651" s="23" t="s">
        <v>6</v>
      </c>
      <c r="F651" s="23" t="s">
        <v>265</v>
      </c>
      <c r="G651" s="23">
        <f t="shared" si="81"/>
        <v>8</v>
      </c>
      <c r="H651" s="23">
        <v>186404</v>
      </c>
      <c r="I651" s="29" t="s">
        <v>430</v>
      </c>
      <c r="J651" s="24">
        <v>45693</v>
      </c>
      <c r="K651" s="24">
        <f t="shared" si="82"/>
        <v>45707</v>
      </c>
      <c r="L651" s="23"/>
      <c r="M651" s="23"/>
      <c r="N651" s="24">
        <v>45895</v>
      </c>
      <c r="O651" s="24">
        <f t="shared" si="79"/>
        <v>45909</v>
      </c>
    </row>
    <row r="652" spans="1:15">
      <c r="A652" s="23" t="s">
        <v>420</v>
      </c>
      <c r="B652" s="23" t="s">
        <v>436</v>
      </c>
      <c r="C652" s="23"/>
      <c r="D652" s="23">
        <v>1</v>
      </c>
      <c r="E652" s="23" t="s">
        <v>6</v>
      </c>
      <c r="F652" s="23" t="s">
        <v>266</v>
      </c>
      <c r="G652" s="23">
        <f t="shared" si="81"/>
        <v>7</v>
      </c>
      <c r="H652" s="23">
        <v>251483</v>
      </c>
      <c r="I652" s="29" t="s">
        <v>430</v>
      </c>
      <c r="J652" s="24">
        <v>45695</v>
      </c>
      <c r="K652" s="24">
        <f t="shared" si="82"/>
        <v>45709</v>
      </c>
      <c r="L652" s="23"/>
      <c r="M652" s="23"/>
      <c r="N652" s="24">
        <v>45901</v>
      </c>
      <c r="O652" s="24">
        <f t="shared" si="79"/>
        <v>45915</v>
      </c>
    </row>
    <row r="653" spans="1:15">
      <c r="A653" s="23" t="s">
        <v>420</v>
      </c>
      <c r="B653" s="23" t="s">
        <v>436</v>
      </c>
      <c r="C653" s="23"/>
      <c r="D653" s="23">
        <v>1</v>
      </c>
      <c r="E653" s="23" t="s">
        <v>6</v>
      </c>
      <c r="F653" s="23" t="s">
        <v>267</v>
      </c>
      <c r="G653" s="23">
        <f t="shared" si="81"/>
        <v>10</v>
      </c>
      <c r="H653" s="23">
        <v>68195</v>
      </c>
      <c r="I653" s="29" t="s">
        <v>430</v>
      </c>
      <c r="J653" s="24">
        <v>45691</v>
      </c>
      <c r="K653" s="24">
        <f t="shared" si="82"/>
        <v>45705</v>
      </c>
      <c r="L653" s="23"/>
      <c r="M653" s="23"/>
      <c r="N653" s="24">
        <v>45894</v>
      </c>
      <c r="O653" s="24">
        <f t="shared" si="79"/>
        <v>45908</v>
      </c>
    </row>
    <row r="654" spans="1:15">
      <c r="A654" s="23" t="s">
        <v>420</v>
      </c>
      <c r="B654" s="23" t="s">
        <v>436</v>
      </c>
      <c r="C654" s="23"/>
      <c r="D654" s="23">
        <v>1</v>
      </c>
      <c r="E654" s="23" t="s">
        <v>6</v>
      </c>
      <c r="F654" s="23" t="s">
        <v>224</v>
      </c>
      <c r="G654" s="23">
        <f t="shared" si="81"/>
        <v>8</v>
      </c>
      <c r="H654" s="23">
        <v>79106</v>
      </c>
      <c r="I654" s="29" t="s">
        <v>430</v>
      </c>
      <c r="J654" s="24">
        <v>45693</v>
      </c>
      <c r="K654" s="24">
        <f t="shared" si="82"/>
        <v>45707</v>
      </c>
      <c r="L654" s="24"/>
      <c r="M654" s="24">
        <v>45848</v>
      </c>
      <c r="N654" s="24">
        <v>45896</v>
      </c>
      <c r="O654" s="24"/>
    </row>
    <row r="655" spans="1:15">
      <c r="A655" s="23" t="s">
        <v>420</v>
      </c>
      <c r="B655" s="23" t="s">
        <v>436</v>
      </c>
      <c r="C655" s="23"/>
      <c r="D655" s="23">
        <v>1</v>
      </c>
      <c r="E655" s="23" t="s">
        <v>11</v>
      </c>
      <c r="F655" s="23" t="s">
        <v>428</v>
      </c>
      <c r="G655" s="23">
        <f t="shared" si="81"/>
        <v>8</v>
      </c>
      <c r="H655" s="23">
        <v>273564</v>
      </c>
      <c r="I655" s="29" t="s">
        <v>430</v>
      </c>
      <c r="J655" s="24">
        <v>45700</v>
      </c>
      <c r="K655" s="24">
        <f t="shared" si="82"/>
        <v>45714</v>
      </c>
      <c r="L655" s="23"/>
      <c r="M655" s="23"/>
      <c r="N655" s="24">
        <v>45894</v>
      </c>
      <c r="O655" s="24">
        <f t="shared" ref="O655:O686" si="83">N655+14</f>
        <v>45908</v>
      </c>
    </row>
    <row r="656" spans="1:15">
      <c r="A656" s="23" t="s">
        <v>420</v>
      </c>
      <c r="B656" s="23" t="s">
        <v>436</v>
      </c>
      <c r="C656" s="23"/>
      <c r="D656" s="23">
        <v>1</v>
      </c>
      <c r="E656" s="23" t="s">
        <v>11</v>
      </c>
      <c r="F656" s="23" t="s">
        <v>268</v>
      </c>
      <c r="G656" s="23">
        <f t="shared" si="81"/>
        <v>5</v>
      </c>
      <c r="H656" s="23">
        <v>267582</v>
      </c>
      <c r="I656" s="29" t="s">
        <v>430</v>
      </c>
      <c r="J656" s="24">
        <v>45702</v>
      </c>
      <c r="K656" s="24">
        <f t="shared" si="82"/>
        <v>45716</v>
      </c>
      <c r="L656" s="23"/>
      <c r="M656" s="23"/>
      <c r="N656" s="24">
        <v>45905</v>
      </c>
      <c r="O656" s="24">
        <f t="shared" si="83"/>
        <v>45919</v>
      </c>
    </row>
    <row r="657" spans="1:15">
      <c r="A657" s="23" t="s">
        <v>420</v>
      </c>
      <c r="B657" s="23" t="s">
        <v>436</v>
      </c>
      <c r="C657" s="23"/>
      <c r="D657" s="23">
        <v>1</v>
      </c>
      <c r="E657" s="23" t="s">
        <v>11</v>
      </c>
      <c r="F657" s="23" t="s">
        <v>111</v>
      </c>
      <c r="G657" s="23">
        <f t="shared" si="81"/>
        <v>5</v>
      </c>
      <c r="H657" s="23">
        <v>240170</v>
      </c>
      <c r="I657" s="29" t="s">
        <v>430</v>
      </c>
      <c r="J657" s="24">
        <v>45691</v>
      </c>
      <c r="K657" s="24">
        <f t="shared" si="82"/>
        <v>45705</v>
      </c>
      <c r="L657" s="23"/>
      <c r="M657" s="23"/>
      <c r="N657" s="24">
        <v>45897</v>
      </c>
      <c r="O657" s="24">
        <f t="shared" si="83"/>
        <v>45911</v>
      </c>
    </row>
    <row r="658" spans="1:15">
      <c r="A658" s="23" t="s">
        <v>420</v>
      </c>
      <c r="B658" s="23" t="s">
        <v>436</v>
      </c>
      <c r="C658" s="23"/>
      <c r="D658" s="23">
        <v>1</v>
      </c>
      <c r="E658" s="23" t="s">
        <v>11</v>
      </c>
      <c r="F658" s="23" t="s">
        <v>269</v>
      </c>
      <c r="G658" s="23">
        <f t="shared" si="81"/>
        <v>4</v>
      </c>
      <c r="H658" s="23">
        <v>216059</v>
      </c>
      <c r="I658" s="29" t="s">
        <v>431</v>
      </c>
      <c r="J658" s="24"/>
      <c r="K658" s="24"/>
      <c r="L658" s="23"/>
      <c r="M658" s="23"/>
      <c r="N658" s="24">
        <v>45902</v>
      </c>
      <c r="O658" s="24">
        <f t="shared" si="83"/>
        <v>45916</v>
      </c>
    </row>
    <row r="659" spans="1:15">
      <c r="A659" s="23" t="s">
        <v>420</v>
      </c>
      <c r="B659" s="23" t="s">
        <v>436</v>
      </c>
      <c r="C659" s="23"/>
      <c r="D659" s="23">
        <v>1</v>
      </c>
      <c r="E659" s="23" t="s">
        <v>11</v>
      </c>
      <c r="F659" s="23" t="s">
        <v>270</v>
      </c>
      <c r="G659" s="23">
        <f t="shared" si="81"/>
        <v>6</v>
      </c>
      <c r="H659" s="23">
        <v>251497</v>
      </c>
      <c r="I659" s="29" t="s">
        <v>430</v>
      </c>
      <c r="J659" s="24">
        <v>45691</v>
      </c>
      <c r="K659" s="24">
        <f>J659+14</f>
        <v>45705</v>
      </c>
      <c r="L659" s="23"/>
      <c r="M659" s="23"/>
      <c r="N659" s="24">
        <v>45898</v>
      </c>
      <c r="O659" s="24">
        <f t="shared" si="83"/>
        <v>45912</v>
      </c>
    </row>
    <row r="660" spans="1:15">
      <c r="A660" s="23" t="s">
        <v>420</v>
      </c>
      <c r="B660" s="23" t="s">
        <v>436</v>
      </c>
      <c r="C660" s="23"/>
      <c r="D660" s="23">
        <v>1</v>
      </c>
      <c r="E660" s="23" t="s">
        <v>11</v>
      </c>
      <c r="F660" s="23" t="s">
        <v>271</v>
      </c>
      <c r="G660" s="23">
        <f t="shared" si="81"/>
        <v>4</v>
      </c>
      <c r="H660" s="23">
        <v>240172</v>
      </c>
      <c r="I660" s="29" t="s">
        <v>430</v>
      </c>
      <c r="J660" s="24">
        <v>45694</v>
      </c>
      <c r="K660" s="24">
        <f>J660+14</f>
        <v>45708</v>
      </c>
      <c r="L660" s="23"/>
      <c r="M660" s="23"/>
      <c r="N660" s="24">
        <v>45898</v>
      </c>
      <c r="O660" s="24">
        <f t="shared" si="83"/>
        <v>45912</v>
      </c>
    </row>
    <row r="661" spans="1:15">
      <c r="A661" s="23" t="s">
        <v>420</v>
      </c>
      <c r="B661" s="23" t="s">
        <v>436</v>
      </c>
      <c r="C661" s="23"/>
      <c r="D661" s="23">
        <v>1</v>
      </c>
      <c r="E661" s="23" t="s">
        <v>11</v>
      </c>
      <c r="F661" s="23" t="s">
        <v>272</v>
      </c>
      <c r="G661" s="23">
        <f t="shared" si="81"/>
        <v>5</v>
      </c>
      <c r="H661" s="23">
        <v>186482</v>
      </c>
      <c r="I661" s="29" t="s">
        <v>431</v>
      </c>
      <c r="J661" s="24"/>
      <c r="K661" s="24"/>
      <c r="L661" s="23"/>
      <c r="M661" s="23"/>
      <c r="N661" s="24">
        <v>45898</v>
      </c>
      <c r="O661" s="24">
        <f t="shared" si="83"/>
        <v>45912</v>
      </c>
    </row>
    <row r="662" spans="1:15">
      <c r="A662" s="23" t="s">
        <v>420</v>
      </c>
      <c r="B662" s="23" t="s">
        <v>436</v>
      </c>
      <c r="C662" s="23"/>
      <c r="D662" s="23">
        <v>2</v>
      </c>
      <c r="E662" s="23" t="s">
        <v>6</v>
      </c>
      <c r="F662" s="23" t="s">
        <v>273</v>
      </c>
      <c r="G662" s="23">
        <f t="shared" si="81"/>
        <v>3</v>
      </c>
      <c r="H662" s="23">
        <v>79119</v>
      </c>
      <c r="I662" s="29" t="s">
        <v>430</v>
      </c>
      <c r="J662" s="24"/>
      <c r="K662" s="24"/>
      <c r="L662" s="24">
        <v>45825</v>
      </c>
      <c r="M662" s="24">
        <f t="shared" ref="M662:M677" si="84">L662+14</f>
        <v>45839</v>
      </c>
      <c r="N662" s="24">
        <v>45896</v>
      </c>
      <c r="O662" s="24">
        <f t="shared" si="83"/>
        <v>45910</v>
      </c>
    </row>
    <row r="663" spans="1:15">
      <c r="A663" s="23" t="s">
        <v>420</v>
      </c>
      <c r="B663" s="23" t="s">
        <v>436</v>
      </c>
      <c r="C663" s="23"/>
      <c r="D663" s="23">
        <v>2</v>
      </c>
      <c r="E663" s="23" t="s">
        <v>6</v>
      </c>
      <c r="F663" s="23" t="s">
        <v>274</v>
      </c>
      <c r="G663" s="23">
        <f t="shared" si="81"/>
        <v>7</v>
      </c>
      <c r="H663" s="23">
        <v>267577</v>
      </c>
      <c r="I663" s="29" t="s">
        <v>430</v>
      </c>
      <c r="J663" s="24"/>
      <c r="K663" s="24"/>
      <c r="L663" s="24">
        <v>45831</v>
      </c>
      <c r="M663" s="24">
        <f t="shared" si="84"/>
        <v>45845</v>
      </c>
      <c r="N663" s="24">
        <v>45901</v>
      </c>
      <c r="O663" s="24">
        <f t="shared" si="83"/>
        <v>45915</v>
      </c>
    </row>
    <row r="664" spans="1:15" s="16" customFormat="1">
      <c r="A664" s="23" t="s">
        <v>420</v>
      </c>
      <c r="B664" s="23" t="s">
        <v>436</v>
      </c>
      <c r="C664" s="23"/>
      <c r="D664" s="23">
        <v>2</v>
      </c>
      <c r="E664" s="23" t="s">
        <v>6</v>
      </c>
      <c r="F664" s="23" t="s">
        <v>235</v>
      </c>
      <c r="G664" s="23">
        <f t="shared" si="81"/>
        <v>8</v>
      </c>
      <c r="H664" s="23">
        <v>79121</v>
      </c>
      <c r="I664" s="29" t="s">
        <v>430</v>
      </c>
      <c r="J664" s="24"/>
      <c r="K664" s="24"/>
      <c r="L664" s="24">
        <v>45832</v>
      </c>
      <c r="M664" s="24">
        <f t="shared" si="84"/>
        <v>45846</v>
      </c>
      <c r="N664" s="24">
        <v>45903</v>
      </c>
      <c r="O664" s="24">
        <f t="shared" si="83"/>
        <v>45917</v>
      </c>
    </row>
    <row r="665" spans="1:15">
      <c r="A665" s="23" t="s">
        <v>420</v>
      </c>
      <c r="B665" s="23" t="s">
        <v>436</v>
      </c>
      <c r="C665" s="23"/>
      <c r="D665" s="23">
        <v>2</v>
      </c>
      <c r="E665" s="23" t="s">
        <v>6</v>
      </c>
      <c r="F665" s="23" t="s">
        <v>275</v>
      </c>
      <c r="G665" s="23">
        <f t="shared" si="81"/>
        <v>7</v>
      </c>
      <c r="H665" s="23">
        <v>68220</v>
      </c>
      <c r="I665" s="29" t="s">
        <v>430</v>
      </c>
      <c r="J665" s="24"/>
      <c r="K665" s="24"/>
      <c r="L665" s="24">
        <v>45826</v>
      </c>
      <c r="M665" s="24">
        <f t="shared" si="84"/>
        <v>45840</v>
      </c>
      <c r="N665" s="24">
        <v>45897</v>
      </c>
      <c r="O665" s="24">
        <f t="shared" si="83"/>
        <v>45911</v>
      </c>
    </row>
    <row r="666" spans="1:15" s="16" customFormat="1">
      <c r="A666" s="23" t="s">
        <v>420</v>
      </c>
      <c r="B666" s="23" t="s">
        <v>436</v>
      </c>
      <c r="C666" s="23"/>
      <c r="D666" s="23">
        <v>2</v>
      </c>
      <c r="E666" s="23" t="s">
        <v>6</v>
      </c>
      <c r="F666" s="23" t="s">
        <v>276</v>
      </c>
      <c r="G666" s="23">
        <f t="shared" si="81"/>
        <v>7</v>
      </c>
      <c r="H666" s="23">
        <v>79235</v>
      </c>
      <c r="I666" s="29" t="s">
        <v>430</v>
      </c>
      <c r="J666" s="24"/>
      <c r="K666" s="24"/>
      <c r="L666" s="24">
        <v>45824</v>
      </c>
      <c r="M666" s="24">
        <f t="shared" si="84"/>
        <v>45838</v>
      </c>
      <c r="N666" s="24">
        <v>45895</v>
      </c>
      <c r="O666" s="24">
        <f t="shared" si="83"/>
        <v>45909</v>
      </c>
    </row>
    <row r="667" spans="1:15">
      <c r="A667" s="23" t="s">
        <v>420</v>
      </c>
      <c r="B667" s="23" t="s">
        <v>436</v>
      </c>
      <c r="C667" s="23"/>
      <c r="D667" s="23">
        <v>2</v>
      </c>
      <c r="E667" s="23" t="s">
        <v>6</v>
      </c>
      <c r="F667" s="23" t="s">
        <v>237</v>
      </c>
      <c r="G667" s="23">
        <f t="shared" si="81"/>
        <v>8</v>
      </c>
      <c r="H667" s="23">
        <v>60986</v>
      </c>
      <c r="I667" s="29" t="s">
        <v>430</v>
      </c>
      <c r="J667" s="24"/>
      <c r="K667" s="24"/>
      <c r="L667" s="24">
        <v>45826</v>
      </c>
      <c r="M667" s="24">
        <f t="shared" si="84"/>
        <v>45840</v>
      </c>
      <c r="N667" s="24">
        <v>45898</v>
      </c>
      <c r="O667" s="24">
        <f t="shared" si="83"/>
        <v>45912</v>
      </c>
    </row>
    <row r="668" spans="1:15">
      <c r="A668" s="23" t="s">
        <v>420</v>
      </c>
      <c r="B668" s="23" t="s">
        <v>436</v>
      </c>
      <c r="C668" s="23"/>
      <c r="D668" s="23">
        <v>2</v>
      </c>
      <c r="E668" s="23" t="s">
        <v>11</v>
      </c>
      <c r="F668" s="23" t="s">
        <v>124</v>
      </c>
      <c r="G668" s="23">
        <f t="shared" si="81"/>
        <v>5</v>
      </c>
      <c r="H668" s="23">
        <v>240171</v>
      </c>
      <c r="I668" s="29" t="s">
        <v>430</v>
      </c>
      <c r="J668" s="24"/>
      <c r="K668" s="24"/>
      <c r="L668" s="24">
        <v>45834</v>
      </c>
      <c r="M668" s="24">
        <f t="shared" si="84"/>
        <v>45848</v>
      </c>
      <c r="N668" s="24">
        <v>45904</v>
      </c>
      <c r="O668" s="24">
        <f t="shared" si="83"/>
        <v>45918</v>
      </c>
    </row>
    <row r="669" spans="1:15">
      <c r="A669" s="23" t="s">
        <v>420</v>
      </c>
      <c r="B669" s="23" t="s">
        <v>436</v>
      </c>
      <c r="C669" s="23"/>
      <c r="D669" s="23">
        <v>2</v>
      </c>
      <c r="E669" s="23" t="s">
        <v>11</v>
      </c>
      <c r="F669" s="23" t="s">
        <v>277</v>
      </c>
      <c r="G669" s="23">
        <f t="shared" si="81"/>
        <v>4</v>
      </c>
      <c r="H669" s="23">
        <v>227862</v>
      </c>
      <c r="I669" s="29" t="s">
        <v>430</v>
      </c>
      <c r="J669" s="24"/>
      <c r="K669" s="24"/>
      <c r="L669" s="24">
        <v>45834</v>
      </c>
      <c r="M669" s="24">
        <f t="shared" si="84"/>
        <v>45848</v>
      </c>
      <c r="N669" s="24">
        <v>45896</v>
      </c>
      <c r="O669" s="24">
        <f t="shared" si="83"/>
        <v>45910</v>
      </c>
    </row>
    <row r="670" spans="1:15">
      <c r="A670" s="23" t="s">
        <v>420</v>
      </c>
      <c r="B670" s="23" t="s">
        <v>436</v>
      </c>
      <c r="C670" s="23"/>
      <c r="D670" s="23">
        <v>2</v>
      </c>
      <c r="E670" s="23" t="s">
        <v>11</v>
      </c>
      <c r="F670" s="23" t="s">
        <v>260</v>
      </c>
      <c r="G670" s="23">
        <f t="shared" si="81"/>
        <v>8</v>
      </c>
      <c r="H670" s="23">
        <v>79233</v>
      </c>
      <c r="I670" s="29" t="s">
        <v>430</v>
      </c>
      <c r="J670" s="24"/>
      <c r="K670" s="24"/>
      <c r="L670" s="24">
        <v>45835</v>
      </c>
      <c r="M670" s="24">
        <f t="shared" si="84"/>
        <v>45849</v>
      </c>
      <c r="N670" s="24">
        <v>45905</v>
      </c>
      <c r="O670" s="24">
        <f t="shared" si="83"/>
        <v>45919</v>
      </c>
    </row>
    <row r="671" spans="1:15">
      <c r="A671" s="23" t="s">
        <v>420</v>
      </c>
      <c r="B671" s="23" t="s">
        <v>436</v>
      </c>
      <c r="C671" s="23"/>
      <c r="D671" s="23">
        <v>2</v>
      </c>
      <c r="E671" s="23" t="s">
        <v>11</v>
      </c>
      <c r="F671" s="23" t="s">
        <v>278</v>
      </c>
      <c r="G671" s="23">
        <f t="shared" si="81"/>
        <v>5</v>
      </c>
      <c r="H671" s="23">
        <v>99958</v>
      </c>
      <c r="I671" s="29" t="s">
        <v>430</v>
      </c>
      <c r="J671" s="24"/>
      <c r="K671" s="24"/>
      <c r="L671" s="24">
        <v>45825</v>
      </c>
      <c r="M671" s="24">
        <f t="shared" si="84"/>
        <v>45839</v>
      </c>
      <c r="N671" s="24">
        <v>45896</v>
      </c>
      <c r="O671" s="24">
        <f t="shared" si="83"/>
        <v>45910</v>
      </c>
    </row>
    <row r="672" spans="1:15">
      <c r="A672" s="23" t="s">
        <v>420</v>
      </c>
      <c r="B672" s="23" t="s">
        <v>436</v>
      </c>
      <c r="C672" s="23"/>
      <c r="D672" s="23">
        <v>2</v>
      </c>
      <c r="E672" s="23" t="s">
        <v>11</v>
      </c>
      <c r="F672" s="23" t="s">
        <v>279</v>
      </c>
      <c r="G672" s="23">
        <f t="shared" si="81"/>
        <v>3</v>
      </c>
      <c r="H672" s="23">
        <v>87409</v>
      </c>
      <c r="I672" s="29" t="s">
        <v>430</v>
      </c>
      <c r="J672" s="24"/>
      <c r="K672" s="24"/>
      <c r="L672" s="24">
        <v>45834</v>
      </c>
      <c r="M672" s="24">
        <f t="shared" si="84"/>
        <v>45848</v>
      </c>
      <c r="N672" s="24">
        <v>45901</v>
      </c>
      <c r="O672" s="24">
        <f t="shared" si="83"/>
        <v>45915</v>
      </c>
    </row>
    <row r="673" spans="1:15">
      <c r="A673" s="23" t="s">
        <v>420</v>
      </c>
      <c r="B673" s="23" t="s">
        <v>436</v>
      </c>
      <c r="C673" s="23"/>
      <c r="D673" s="23">
        <v>2</v>
      </c>
      <c r="E673" s="23" t="s">
        <v>11</v>
      </c>
      <c r="F673" s="23" t="s">
        <v>121</v>
      </c>
      <c r="G673" s="23">
        <f t="shared" si="81"/>
        <v>7</v>
      </c>
      <c r="H673" s="23">
        <v>251448</v>
      </c>
      <c r="I673" s="29" t="s">
        <v>430</v>
      </c>
      <c r="J673" s="24"/>
      <c r="K673" s="24"/>
      <c r="L673" s="24">
        <v>45828</v>
      </c>
      <c r="M673" s="24">
        <f t="shared" si="84"/>
        <v>45842</v>
      </c>
      <c r="N673" s="24">
        <v>45895</v>
      </c>
      <c r="O673" s="24">
        <f t="shared" si="83"/>
        <v>45909</v>
      </c>
    </row>
    <row r="674" spans="1:15">
      <c r="A674" s="23" t="s">
        <v>420</v>
      </c>
      <c r="B674" s="23" t="s">
        <v>436</v>
      </c>
      <c r="C674" s="23"/>
      <c r="D674" s="23">
        <v>2</v>
      </c>
      <c r="E674" s="23" t="s">
        <v>11</v>
      </c>
      <c r="F674" s="23" t="s">
        <v>262</v>
      </c>
      <c r="G674" s="23">
        <f t="shared" si="81"/>
        <v>9</v>
      </c>
      <c r="H674" s="23">
        <v>173690</v>
      </c>
      <c r="I674" s="29" t="s">
        <v>430</v>
      </c>
      <c r="J674" s="24"/>
      <c r="K674" s="24"/>
      <c r="L674" s="24">
        <v>45835</v>
      </c>
      <c r="M674" s="24">
        <f t="shared" si="84"/>
        <v>45849</v>
      </c>
      <c r="N674" s="24">
        <v>45905</v>
      </c>
      <c r="O674" s="24">
        <f t="shared" si="83"/>
        <v>45919</v>
      </c>
    </row>
    <row r="675" spans="1:15">
      <c r="A675" s="23" t="s">
        <v>420</v>
      </c>
      <c r="B675" s="23" t="s">
        <v>436</v>
      </c>
      <c r="C675" s="23"/>
      <c r="D675" s="23">
        <v>2</v>
      </c>
      <c r="E675" s="23" t="s">
        <v>11</v>
      </c>
      <c r="F675" s="23" t="s">
        <v>263</v>
      </c>
      <c r="G675" s="23">
        <f t="shared" si="81"/>
        <v>8</v>
      </c>
      <c r="H675" s="23">
        <v>79234</v>
      </c>
      <c r="I675" s="29" t="s">
        <v>430</v>
      </c>
      <c r="J675" s="24"/>
      <c r="K675" s="24"/>
      <c r="L675" s="24">
        <v>45834</v>
      </c>
      <c r="M675" s="24">
        <f t="shared" si="84"/>
        <v>45848</v>
      </c>
      <c r="N675" s="24">
        <v>45904</v>
      </c>
      <c r="O675" s="24">
        <f t="shared" si="83"/>
        <v>45918</v>
      </c>
    </row>
    <row r="676" spans="1:15">
      <c r="A676" s="23" t="s">
        <v>420</v>
      </c>
      <c r="B676" s="23" t="s">
        <v>436</v>
      </c>
      <c r="C676" s="23"/>
      <c r="D676" s="23">
        <v>2</v>
      </c>
      <c r="E676" s="23" t="s">
        <v>11</v>
      </c>
      <c r="F676" s="23" t="s">
        <v>280</v>
      </c>
      <c r="G676" s="23">
        <f t="shared" si="81"/>
        <v>5</v>
      </c>
      <c r="H676" s="23">
        <v>148176</v>
      </c>
      <c r="I676" s="29" t="s">
        <v>430</v>
      </c>
      <c r="J676" s="24"/>
      <c r="K676" s="24"/>
      <c r="L676" s="24">
        <v>45833</v>
      </c>
      <c r="M676" s="24">
        <f t="shared" si="84"/>
        <v>45847</v>
      </c>
      <c r="N676" s="24">
        <v>45903</v>
      </c>
      <c r="O676" s="24">
        <f t="shared" si="83"/>
        <v>45917</v>
      </c>
    </row>
    <row r="677" spans="1:15">
      <c r="A677" s="23" t="s">
        <v>420</v>
      </c>
      <c r="B677" s="23" t="s">
        <v>436</v>
      </c>
      <c r="C677" s="23"/>
      <c r="D677" s="23">
        <v>2</v>
      </c>
      <c r="E677" s="23" t="s">
        <v>11</v>
      </c>
      <c r="F677" s="23" t="s">
        <v>281</v>
      </c>
      <c r="G677" s="23">
        <f t="shared" si="81"/>
        <v>6</v>
      </c>
      <c r="H677" s="23">
        <v>97418</v>
      </c>
      <c r="I677" s="29" t="s">
        <v>430</v>
      </c>
      <c r="J677" s="24"/>
      <c r="K677" s="24"/>
      <c r="L677" s="24">
        <v>45824</v>
      </c>
      <c r="M677" s="24">
        <f t="shared" si="84"/>
        <v>45838</v>
      </c>
      <c r="N677" s="24">
        <v>45895</v>
      </c>
      <c r="O677" s="24">
        <f t="shared" si="83"/>
        <v>45909</v>
      </c>
    </row>
    <row r="678" spans="1:15">
      <c r="A678" s="23" t="s">
        <v>420</v>
      </c>
      <c r="B678" s="23" t="s">
        <v>436</v>
      </c>
      <c r="C678" s="23"/>
      <c r="D678" s="23">
        <v>3</v>
      </c>
      <c r="E678" s="23" t="s">
        <v>6</v>
      </c>
      <c r="F678" s="23" t="s">
        <v>282</v>
      </c>
      <c r="G678" s="23">
        <f t="shared" si="81"/>
        <v>3</v>
      </c>
      <c r="H678" s="23">
        <v>79127</v>
      </c>
      <c r="I678" s="29" t="s">
        <v>430</v>
      </c>
      <c r="J678" s="24">
        <v>45698</v>
      </c>
      <c r="K678" s="24">
        <f>J678+14</f>
        <v>45712</v>
      </c>
      <c r="L678" s="23"/>
      <c r="M678" s="23"/>
      <c r="N678" s="24">
        <v>45901</v>
      </c>
      <c r="O678" s="24">
        <f t="shared" si="83"/>
        <v>45915</v>
      </c>
    </row>
    <row r="679" spans="1:15">
      <c r="A679" s="23" t="s">
        <v>420</v>
      </c>
      <c r="B679" s="23" t="s">
        <v>436</v>
      </c>
      <c r="C679" s="23"/>
      <c r="D679" s="23">
        <v>3</v>
      </c>
      <c r="E679" s="23" t="s">
        <v>6</v>
      </c>
      <c r="F679" s="23" t="s">
        <v>252</v>
      </c>
      <c r="G679" s="23">
        <f t="shared" si="81"/>
        <v>7</v>
      </c>
      <c r="H679" s="23">
        <v>79116</v>
      </c>
      <c r="I679" s="29" t="s">
        <v>430</v>
      </c>
      <c r="J679" s="24">
        <v>45694</v>
      </c>
      <c r="K679" s="24">
        <f>J679+14</f>
        <v>45708</v>
      </c>
      <c r="L679" s="23"/>
      <c r="M679" s="23"/>
      <c r="N679" s="24">
        <v>45897</v>
      </c>
      <c r="O679" s="24">
        <f t="shared" si="83"/>
        <v>45911</v>
      </c>
    </row>
    <row r="680" spans="1:15">
      <c r="A680" s="23" t="s">
        <v>420</v>
      </c>
      <c r="B680" s="23" t="s">
        <v>436</v>
      </c>
      <c r="C680" s="23"/>
      <c r="D680" s="23">
        <v>3</v>
      </c>
      <c r="E680" s="23" t="s">
        <v>6</v>
      </c>
      <c r="F680" s="23" t="s">
        <v>246</v>
      </c>
      <c r="G680" s="23">
        <f t="shared" si="81"/>
        <v>7</v>
      </c>
      <c r="H680" s="23">
        <v>133963</v>
      </c>
      <c r="I680" s="29" t="s">
        <v>430</v>
      </c>
      <c r="J680" s="24">
        <v>45692</v>
      </c>
      <c r="K680" s="24">
        <f>J680+14</f>
        <v>45706</v>
      </c>
      <c r="L680" s="23"/>
      <c r="M680" s="23"/>
      <c r="N680" s="24">
        <v>45905</v>
      </c>
      <c r="O680" s="24">
        <f t="shared" si="83"/>
        <v>45919</v>
      </c>
    </row>
    <row r="681" spans="1:15">
      <c r="A681" s="23" t="s">
        <v>420</v>
      </c>
      <c r="B681" s="23" t="s">
        <v>436</v>
      </c>
      <c r="C681" s="23"/>
      <c r="D681" s="23">
        <v>3</v>
      </c>
      <c r="E681" s="23" t="s">
        <v>11</v>
      </c>
      <c r="F681" s="23" t="s">
        <v>428</v>
      </c>
      <c r="G681" s="23">
        <f t="shared" si="81"/>
        <v>8</v>
      </c>
      <c r="H681" s="23">
        <v>273564</v>
      </c>
      <c r="I681" s="29" t="s">
        <v>430</v>
      </c>
      <c r="J681" s="24">
        <v>45700</v>
      </c>
      <c r="K681" s="24">
        <f>J681+14</f>
        <v>45714</v>
      </c>
      <c r="L681" s="23"/>
      <c r="M681" s="23"/>
      <c r="N681" s="24">
        <v>45894</v>
      </c>
      <c r="O681" s="24">
        <f t="shared" si="83"/>
        <v>45908</v>
      </c>
    </row>
    <row r="682" spans="1:15">
      <c r="A682" s="23" t="s">
        <v>420</v>
      </c>
      <c r="B682" s="23" t="s">
        <v>436</v>
      </c>
      <c r="C682" s="23"/>
      <c r="D682" s="23">
        <v>3</v>
      </c>
      <c r="E682" s="23" t="s">
        <v>11</v>
      </c>
      <c r="F682" s="23" t="s">
        <v>268</v>
      </c>
      <c r="G682" s="23">
        <f t="shared" si="81"/>
        <v>5</v>
      </c>
      <c r="H682" s="23">
        <v>267582</v>
      </c>
      <c r="I682" s="29" t="s">
        <v>430</v>
      </c>
      <c r="J682" s="24">
        <v>45702</v>
      </c>
      <c r="K682" s="24">
        <f>J682+14</f>
        <v>45716</v>
      </c>
      <c r="L682" s="23"/>
      <c r="M682" s="23"/>
      <c r="N682" s="24">
        <v>45905</v>
      </c>
      <c r="O682" s="24">
        <f t="shared" si="83"/>
        <v>45919</v>
      </c>
    </row>
    <row r="683" spans="1:15">
      <c r="A683" s="23" t="s">
        <v>420</v>
      </c>
      <c r="B683" s="23" t="s">
        <v>436</v>
      </c>
      <c r="C683" s="23"/>
      <c r="D683" s="23">
        <v>3</v>
      </c>
      <c r="E683" s="23" t="s">
        <v>11</v>
      </c>
      <c r="F683" s="23" t="s">
        <v>269</v>
      </c>
      <c r="G683" s="23">
        <f t="shared" si="81"/>
        <v>4</v>
      </c>
      <c r="H683" s="23">
        <v>216059</v>
      </c>
      <c r="I683" s="29" t="s">
        <v>431</v>
      </c>
      <c r="J683" s="24"/>
      <c r="K683" s="24"/>
      <c r="L683" s="23"/>
      <c r="M683" s="23"/>
      <c r="N683" s="24">
        <v>45902</v>
      </c>
      <c r="O683" s="24">
        <f t="shared" si="83"/>
        <v>45916</v>
      </c>
    </row>
    <row r="684" spans="1:15">
      <c r="A684" s="23" t="s">
        <v>420</v>
      </c>
      <c r="B684" s="23" t="s">
        <v>436</v>
      </c>
      <c r="C684" s="23"/>
      <c r="D684" s="23">
        <v>3</v>
      </c>
      <c r="E684" s="23" t="s">
        <v>11</v>
      </c>
      <c r="F684" s="23" t="s">
        <v>251</v>
      </c>
      <c r="G684" s="23">
        <f t="shared" si="81"/>
        <v>9</v>
      </c>
      <c r="H684" s="23">
        <v>79108</v>
      </c>
      <c r="I684" s="29" t="s">
        <v>430</v>
      </c>
      <c r="J684" s="24">
        <v>45693</v>
      </c>
      <c r="K684" s="24">
        <f t="shared" ref="K684:K694" si="85">J684+14</f>
        <v>45707</v>
      </c>
      <c r="L684" s="23"/>
      <c r="M684" s="23"/>
      <c r="N684" s="24">
        <v>45896</v>
      </c>
      <c r="O684" s="24">
        <f t="shared" si="83"/>
        <v>45910</v>
      </c>
    </row>
    <row r="685" spans="1:15">
      <c r="A685" s="23" t="s">
        <v>420</v>
      </c>
      <c r="B685" s="23" t="s">
        <v>436</v>
      </c>
      <c r="C685" s="23"/>
      <c r="D685" s="23">
        <v>3</v>
      </c>
      <c r="E685" s="23" t="s">
        <v>11</v>
      </c>
      <c r="F685" s="23" t="s">
        <v>270</v>
      </c>
      <c r="G685" s="23">
        <f t="shared" si="81"/>
        <v>6</v>
      </c>
      <c r="H685" s="23">
        <v>251497</v>
      </c>
      <c r="I685" s="29" t="s">
        <v>430</v>
      </c>
      <c r="J685" s="24">
        <v>45691</v>
      </c>
      <c r="K685" s="24">
        <f t="shared" si="85"/>
        <v>45705</v>
      </c>
      <c r="L685" s="23"/>
      <c r="M685" s="23"/>
      <c r="N685" s="24">
        <v>45898</v>
      </c>
      <c r="O685" s="24">
        <f t="shared" si="83"/>
        <v>45912</v>
      </c>
    </row>
    <row r="686" spans="1:15">
      <c r="A686" s="23" t="s">
        <v>420</v>
      </c>
      <c r="B686" s="23" t="s">
        <v>436</v>
      </c>
      <c r="C686" s="23"/>
      <c r="D686" s="23">
        <v>3</v>
      </c>
      <c r="E686" s="23" t="s">
        <v>11</v>
      </c>
      <c r="F686" s="23" t="s">
        <v>271</v>
      </c>
      <c r="G686" s="23">
        <f t="shared" si="81"/>
        <v>4</v>
      </c>
      <c r="H686" s="23">
        <v>240172</v>
      </c>
      <c r="I686" s="29" t="s">
        <v>430</v>
      </c>
      <c r="J686" s="24">
        <v>45694</v>
      </c>
      <c r="K686" s="24">
        <f t="shared" si="85"/>
        <v>45708</v>
      </c>
      <c r="L686" s="23"/>
      <c r="M686" s="23"/>
      <c r="N686" s="24">
        <v>45898</v>
      </c>
      <c r="O686" s="24">
        <f t="shared" si="83"/>
        <v>45912</v>
      </c>
    </row>
    <row r="687" spans="1:15">
      <c r="A687" s="23" t="s">
        <v>420</v>
      </c>
      <c r="B687" s="23" t="s">
        <v>436</v>
      </c>
      <c r="C687" s="23"/>
      <c r="D687" s="23">
        <v>3</v>
      </c>
      <c r="E687" s="23" t="s">
        <v>11</v>
      </c>
      <c r="F687" s="23" t="s">
        <v>283</v>
      </c>
      <c r="G687" s="23">
        <f t="shared" si="81"/>
        <v>5</v>
      </c>
      <c r="H687" s="23">
        <v>79675</v>
      </c>
      <c r="I687" s="29" t="s">
        <v>430</v>
      </c>
      <c r="J687" s="24">
        <v>45698</v>
      </c>
      <c r="K687" s="24">
        <f t="shared" si="85"/>
        <v>45712</v>
      </c>
      <c r="L687" s="23"/>
      <c r="M687" s="23"/>
      <c r="N687" s="24">
        <v>45896</v>
      </c>
      <c r="O687" s="24">
        <f t="shared" ref="O687:O718" si="86">N687+14</f>
        <v>45910</v>
      </c>
    </row>
    <row r="688" spans="1:15">
      <c r="A688" s="23" t="s">
        <v>420</v>
      </c>
      <c r="B688" s="23" t="s">
        <v>436</v>
      </c>
      <c r="C688" s="23"/>
      <c r="D688" s="23">
        <v>3</v>
      </c>
      <c r="E688" s="23" t="s">
        <v>11</v>
      </c>
      <c r="F688" s="23" t="s">
        <v>253</v>
      </c>
      <c r="G688" s="23">
        <f t="shared" si="81"/>
        <v>4</v>
      </c>
      <c r="H688" s="23">
        <v>79115</v>
      </c>
      <c r="I688" s="29" t="s">
        <v>430</v>
      </c>
      <c r="J688" s="24">
        <v>45702</v>
      </c>
      <c r="K688" s="24">
        <f t="shared" si="85"/>
        <v>45716</v>
      </c>
      <c r="L688" s="23"/>
      <c r="M688" s="23"/>
      <c r="N688" s="24">
        <v>45901</v>
      </c>
      <c r="O688" s="24">
        <f t="shared" si="86"/>
        <v>45915</v>
      </c>
    </row>
    <row r="689" spans="1:15">
      <c r="A689" s="23" t="s">
        <v>420</v>
      </c>
      <c r="B689" s="23" t="s">
        <v>436</v>
      </c>
      <c r="C689" s="23"/>
      <c r="D689" s="23">
        <v>3</v>
      </c>
      <c r="E689" s="23" t="s">
        <v>11</v>
      </c>
      <c r="F689" s="23" t="s">
        <v>286</v>
      </c>
      <c r="G689" s="23">
        <f t="shared" si="81"/>
        <v>3</v>
      </c>
      <c r="H689" s="23">
        <v>79740</v>
      </c>
      <c r="I689" s="29" t="s">
        <v>430</v>
      </c>
      <c r="J689" s="24">
        <v>45694</v>
      </c>
      <c r="K689" s="24">
        <f t="shared" si="85"/>
        <v>45708</v>
      </c>
      <c r="L689" s="23"/>
      <c r="M689" s="23"/>
      <c r="N689" s="24">
        <v>45897</v>
      </c>
      <c r="O689" s="24">
        <f t="shared" si="86"/>
        <v>45911</v>
      </c>
    </row>
    <row r="690" spans="1:15">
      <c r="A690" s="23" t="s">
        <v>420</v>
      </c>
      <c r="B690" s="23" t="s">
        <v>436</v>
      </c>
      <c r="C690" s="23"/>
      <c r="D690" s="23">
        <v>3</v>
      </c>
      <c r="E690" s="23" t="s">
        <v>11</v>
      </c>
      <c r="F690" s="23" t="s">
        <v>287</v>
      </c>
      <c r="G690" s="23">
        <f t="shared" si="81"/>
        <v>3</v>
      </c>
      <c r="H690" s="23">
        <v>267580</v>
      </c>
      <c r="I690" s="29" t="s">
        <v>430</v>
      </c>
      <c r="J690" s="24">
        <v>45701</v>
      </c>
      <c r="K690" s="24">
        <f t="shared" si="85"/>
        <v>45715</v>
      </c>
      <c r="L690" s="23"/>
      <c r="M690" s="23"/>
      <c r="N690" s="24">
        <v>45903</v>
      </c>
      <c r="O690" s="24">
        <f t="shared" si="86"/>
        <v>45917</v>
      </c>
    </row>
    <row r="691" spans="1:15">
      <c r="A691" s="23" t="s">
        <v>420</v>
      </c>
      <c r="B691" s="23" t="s">
        <v>436</v>
      </c>
      <c r="C691" s="23"/>
      <c r="D691" s="23">
        <v>3</v>
      </c>
      <c r="E691" s="23" t="s">
        <v>11</v>
      </c>
      <c r="F691" s="23" t="s">
        <v>284</v>
      </c>
      <c r="G691" s="23">
        <f t="shared" si="81"/>
        <v>6</v>
      </c>
      <c r="H691" s="23">
        <v>267576</v>
      </c>
      <c r="I691" s="29" t="s">
        <v>430</v>
      </c>
      <c r="J691" s="24">
        <v>45701</v>
      </c>
      <c r="K691" s="24">
        <f t="shared" si="85"/>
        <v>45715</v>
      </c>
      <c r="L691" s="23"/>
      <c r="M691" s="23"/>
      <c r="N691" s="24">
        <v>45898</v>
      </c>
      <c r="O691" s="24">
        <f t="shared" si="86"/>
        <v>45912</v>
      </c>
    </row>
    <row r="692" spans="1:15" s="16" customFormat="1">
      <c r="A692" s="23" t="s">
        <v>420</v>
      </c>
      <c r="B692" s="23" t="s">
        <v>436</v>
      </c>
      <c r="C692" s="23"/>
      <c r="D692" s="23">
        <v>3</v>
      </c>
      <c r="E692" s="23" t="s">
        <v>11</v>
      </c>
      <c r="F692" s="23" t="s">
        <v>285</v>
      </c>
      <c r="G692" s="23">
        <f t="shared" si="81"/>
        <v>7</v>
      </c>
      <c r="H692" s="23">
        <v>240165</v>
      </c>
      <c r="I692" s="29" t="s">
        <v>430</v>
      </c>
      <c r="J692" s="24">
        <v>45702</v>
      </c>
      <c r="K692" s="24">
        <f t="shared" si="85"/>
        <v>45716</v>
      </c>
      <c r="L692" s="23"/>
      <c r="M692" s="23"/>
      <c r="N692" s="24">
        <v>45902</v>
      </c>
      <c r="O692" s="24">
        <f t="shared" si="86"/>
        <v>45916</v>
      </c>
    </row>
    <row r="693" spans="1:15">
      <c r="A693" s="23" t="s">
        <v>420</v>
      </c>
      <c r="B693" s="23" t="s">
        <v>436</v>
      </c>
      <c r="C693" s="23"/>
      <c r="D693" s="23">
        <v>3</v>
      </c>
      <c r="E693" s="23" t="s">
        <v>11</v>
      </c>
      <c r="F693" s="23" t="s">
        <v>288</v>
      </c>
      <c r="G693" s="23">
        <f t="shared" si="81"/>
        <v>6</v>
      </c>
      <c r="H693" s="23">
        <v>267581</v>
      </c>
      <c r="I693" s="29" t="s">
        <v>430</v>
      </c>
      <c r="J693" s="24">
        <v>45702</v>
      </c>
      <c r="K693" s="24">
        <f t="shared" si="85"/>
        <v>45716</v>
      </c>
      <c r="L693" s="23"/>
      <c r="M693" s="23"/>
      <c r="N693" s="24">
        <v>45898</v>
      </c>
      <c r="O693" s="24">
        <f t="shared" si="86"/>
        <v>45912</v>
      </c>
    </row>
    <row r="694" spans="1:15">
      <c r="A694" s="23" t="s">
        <v>420</v>
      </c>
      <c r="B694" s="23" t="s">
        <v>436</v>
      </c>
      <c r="C694" s="23"/>
      <c r="D694" s="23">
        <v>3</v>
      </c>
      <c r="E694" s="23" t="s">
        <v>11</v>
      </c>
      <c r="F694" s="23" t="s">
        <v>254</v>
      </c>
      <c r="G694" s="23">
        <f t="shared" si="81"/>
        <v>7</v>
      </c>
      <c r="H694" s="23">
        <v>79109</v>
      </c>
      <c r="I694" s="29" t="s">
        <v>430</v>
      </c>
      <c r="J694" s="24">
        <v>45694</v>
      </c>
      <c r="K694" s="24">
        <f t="shared" si="85"/>
        <v>45708</v>
      </c>
      <c r="L694" s="23"/>
      <c r="M694" s="23"/>
      <c r="N694" s="24">
        <v>45905</v>
      </c>
      <c r="O694" s="24">
        <f t="shared" si="86"/>
        <v>45919</v>
      </c>
    </row>
    <row r="695" spans="1:15">
      <c r="A695" s="23" t="s">
        <v>420</v>
      </c>
      <c r="B695" s="23" t="s">
        <v>436</v>
      </c>
      <c r="C695" s="23"/>
      <c r="D695" s="23">
        <v>3</v>
      </c>
      <c r="E695" s="23" t="s">
        <v>11</v>
      </c>
      <c r="F695" s="23" t="s">
        <v>289</v>
      </c>
      <c r="G695" s="23">
        <f t="shared" si="81"/>
        <v>3</v>
      </c>
      <c r="H695" s="23">
        <v>68247</v>
      </c>
      <c r="I695" s="29" t="s">
        <v>431</v>
      </c>
      <c r="J695" s="24"/>
      <c r="K695" s="24"/>
      <c r="L695" s="23"/>
      <c r="M695" s="23"/>
      <c r="N695" s="24">
        <v>45904</v>
      </c>
      <c r="O695" s="24">
        <f t="shared" si="86"/>
        <v>45918</v>
      </c>
    </row>
    <row r="696" spans="1:15">
      <c r="A696" s="23" t="s">
        <v>420</v>
      </c>
      <c r="B696" s="23" t="s">
        <v>436</v>
      </c>
      <c r="C696" s="23"/>
      <c r="D696" s="23">
        <v>4</v>
      </c>
      <c r="E696" s="23" t="s">
        <v>6</v>
      </c>
      <c r="F696" s="23" t="s">
        <v>290</v>
      </c>
      <c r="G696" s="23">
        <f t="shared" si="81"/>
        <v>2</v>
      </c>
      <c r="H696" s="23">
        <v>79687</v>
      </c>
      <c r="I696" s="29" t="s">
        <v>430</v>
      </c>
      <c r="J696" s="24"/>
      <c r="K696" s="24"/>
      <c r="L696" s="24">
        <v>45832</v>
      </c>
      <c r="M696" s="24">
        <f>L696+14</f>
        <v>45846</v>
      </c>
      <c r="N696" s="24">
        <v>45902</v>
      </c>
      <c r="O696" s="24">
        <f t="shared" si="86"/>
        <v>45916</v>
      </c>
    </row>
    <row r="697" spans="1:15" s="16" customFormat="1">
      <c r="A697" s="23" t="s">
        <v>420</v>
      </c>
      <c r="B697" s="23" t="s">
        <v>436</v>
      </c>
      <c r="C697" s="23"/>
      <c r="D697" s="23">
        <v>4</v>
      </c>
      <c r="E697" s="23" t="s">
        <v>6</v>
      </c>
      <c r="F697" s="23" t="s">
        <v>291</v>
      </c>
      <c r="G697" s="23">
        <f t="shared" si="81"/>
        <v>3</v>
      </c>
      <c r="H697" s="23">
        <v>79240</v>
      </c>
      <c r="I697" s="29" t="s">
        <v>430</v>
      </c>
      <c r="J697" s="24"/>
      <c r="K697" s="24"/>
      <c r="L697" s="24">
        <v>45825</v>
      </c>
      <c r="M697" s="24">
        <f>L697+14</f>
        <v>45839</v>
      </c>
      <c r="N697" s="24">
        <v>45896</v>
      </c>
      <c r="O697" s="24">
        <f t="shared" si="86"/>
        <v>45910</v>
      </c>
    </row>
    <row r="698" spans="1:15">
      <c r="A698" s="23" t="s">
        <v>420</v>
      </c>
      <c r="B698" s="23" t="s">
        <v>436</v>
      </c>
      <c r="C698" s="23"/>
      <c r="D698" s="23">
        <v>4</v>
      </c>
      <c r="E698" s="23" t="s">
        <v>11</v>
      </c>
      <c r="F698" s="23" t="s">
        <v>260</v>
      </c>
      <c r="G698" s="23">
        <f t="shared" si="81"/>
        <v>8</v>
      </c>
      <c r="H698" s="23">
        <v>79233</v>
      </c>
      <c r="I698" s="29" t="s">
        <v>430</v>
      </c>
      <c r="J698" s="24"/>
      <c r="K698" s="24"/>
      <c r="L698" s="24">
        <v>45835</v>
      </c>
      <c r="M698" s="24">
        <f>L698+14</f>
        <v>45849</v>
      </c>
      <c r="N698" s="24">
        <v>45905</v>
      </c>
      <c r="O698" s="24">
        <f t="shared" si="86"/>
        <v>45919</v>
      </c>
    </row>
    <row r="699" spans="1:15">
      <c r="A699" s="23" t="s">
        <v>420</v>
      </c>
      <c r="B699" s="23" t="s">
        <v>436</v>
      </c>
      <c r="C699" s="23"/>
      <c r="D699" s="23">
        <v>4</v>
      </c>
      <c r="E699" s="23" t="s">
        <v>11</v>
      </c>
      <c r="F699" s="23" t="s">
        <v>262</v>
      </c>
      <c r="G699" s="23">
        <f t="shared" si="81"/>
        <v>9</v>
      </c>
      <c r="H699" s="23">
        <v>173690</v>
      </c>
      <c r="I699" s="29" t="s">
        <v>430</v>
      </c>
      <c r="J699" s="24"/>
      <c r="K699" s="24"/>
      <c r="L699" s="24">
        <v>45835</v>
      </c>
      <c r="M699" s="24">
        <f>L699+14</f>
        <v>45849</v>
      </c>
      <c r="N699" s="24">
        <v>45905</v>
      </c>
      <c r="O699" s="24">
        <f t="shared" si="86"/>
        <v>45919</v>
      </c>
    </row>
    <row r="700" spans="1:15">
      <c r="A700" s="23" t="s">
        <v>420</v>
      </c>
      <c r="B700" s="23" t="s">
        <v>436</v>
      </c>
      <c r="C700" s="23"/>
      <c r="D700" s="23">
        <v>4</v>
      </c>
      <c r="E700" s="23" t="s">
        <v>11</v>
      </c>
      <c r="F700" s="23" t="s">
        <v>263</v>
      </c>
      <c r="G700" s="23">
        <f t="shared" si="81"/>
        <v>8</v>
      </c>
      <c r="H700" s="23">
        <v>79234</v>
      </c>
      <c r="I700" s="29" t="s">
        <v>430</v>
      </c>
      <c r="J700" s="24"/>
      <c r="K700" s="24"/>
      <c r="L700" s="24">
        <v>45834</v>
      </c>
      <c r="M700" s="24">
        <f>L700+14</f>
        <v>45848</v>
      </c>
      <c r="N700" s="24">
        <v>45904</v>
      </c>
      <c r="O700" s="24">
        <f t="shared" si="86"/>
        <v>45918</v>
      </c>
    </row>
    <row r="701" spans="1:15">
      <c r="A701" s="23" t="s">
        <v>420</v>
      </c>
      <c r="B701" s="23" t="s">
        <v>437</v>
      </c>
      <c r="C701" s="23"/>
      <c r="D701" s="23">
        <v>1</v>
      </c>
      <c r="E701" s="23" t="s">
        <v>6</v>
      </c>
      <c r="F701" s="23" t="s">
        <v>300</v>
      </c>
      <c r="G701" s="23">
        <f t="shared" si="81"/>
        <v>3</v>
      </c>
      <c r="H701" s="23">
        <v>267595</v>
      </c>
      <c r="I701" s="29" t="s">
        <v>430</v>
      </c>
      <c r="J701" s="24">
        <v>45700</v>
      </c>
      <c r="K701" s="24">
        <f t="shared" ref="K701:K708" si="87">J701+14</f>
        <v>45714</v>
      </c>
      <c r="L701" s="23"/>
      <c r="M701" s="23"/>
      <c r="N701" s="24">
        <v>45903</v>
      </c>
      <c r="O701" s="24">
        <f t="shared" si="86"/>
        <v>45917</v>
      </c>
    </row>
    <row r="702" spans="1:15">
      <c r="A702" s="23" t="s">
        <v>420</v>
      </c>
      <c r="B702" s="23" t="s">
        <v>437</v>
      </c>
      <c r="C702" s="23"/>
      <c r="D702" s="23">
        <v>1</v>
      </c>
      <c r="E702" s="23" t="s">
        <v>6</v>
      </c>
      <c r="F702" s="23" t="s">
        <v>264</v>
      </c>
      <c r="G702" s="23">
        <f t="shared" si="81"/>
        <v>5</v>
      </c>
      <c r="H702" s="23">
        <v>267584</v>
      </c>
      <c r="I702" s="29" t="s">
        <v>430</v>
      </c>
      <c r="J702" s="24">
        <v>45702</v>
      </c>
      <c r="K702" s="24">
        <f t="shared" si="87"/>
        <v>45716</v>
      </c>
      <c r="L702" s="23"/>
      <c r="M702" s="23"/>
      <c r="N702" s="24">
        <v>45905</v>
      </c>
      <c r="O702" s="24">
        <f t="shared" si="86"/>
        <v>45919</v>
      </c>
    </row>
    <row r="703" spans="1:15">
      <c r="A703" s="23" t="s">
        <v>420</v>
      </c>
      <c r="B703" s="23" t="s">
        <v>437</v>
      </c>
      <c r="C703" s="23"/>
      <c r="D703" s="23">
        <v>1</v>
      </c>
      <c r="E703" s="23" t="s">
        <v>6</v>
      </c>
      <c r="F703" s="23" t="s">
        <v>265</v>
      </c>
      <c r="G703" s="23">
        <f t="shared" si="81"/>
        <v>8</v>
      </c>
      <c r="H703" s="23">
        <v>186404</v>
      </c>
      <c r="I703" s="29" t="s">
        <v>430</v>
      </c>
      <c r="J703" s="24">
        <v>45693</v>
      </c>
      <c r="K703" s="24">
        <f t="shared" si="87"/>
        <v>45707</v>
      </c>
      <c r="L703" s="23"/>
      <c r="M703" s="23"/>
      <c r="N703" s="24">
        <v>45895</v>
      </c>
      <c r="O703" s="24">
        <f t="shared" si="86"/>
        <v>45909</v>
      </c>
    </row>
    <row r="704" spans="1:15">
      <c r="A704" s="23" t="s">
        <v>420</v>
      </c>
      <c r="B704" s="23" t="s">
        <v>437</v>
      </c>
      <c r="C704" s="23"/>
      <c r="D704" s="23">
        <v>1</v>
      </c>
      <c r="E704" s="23" t="s">
        <v>6</v>
      </c>
      <c r="F704" s="23" t="s">
        <v>266</v>
      </c>
      <c r="G704" s="23">
        <f t="shared" si="81"/>
        <v>7</v>
      </c>
      <c r="H704" s="23">
        <v>251483</v>
      </c>
      <c r="I704" s="29" t="s">
        <v>430</v>
      </c>
      <c r="J704" s="24">
        <v>45695</v>
      </c>
      <c r="K704" s="24">
        <f t="shared" si="87"/>
        <v>45709</v>
      </c>
      <c r="L704" s="23"/>
      <c r="M704" s="23"/>
      <c r="N704" s="24">
        <v>45901</v>
      </c>
      <c r="O704" s="24">
        <f t="shared" si="86"/>
        <v>45915</v>
      </c>
    </row>
    <row r="705" spans="1:15">
      <c r="A705" s="23" t="s">
        <v>420</v>
      </c>
      <c r="B705" s="23" t="s">
        <v>437</v>
      </c>
      <c r="C705" s="23"/>
      <c r="D705" s="23">
        <v>1</v>
      </c>
      <c r="E705" s="23" t="s">
        <v>11</v>
      </c>
      <c r="F705" s="23" t="s">
        <v>428</v>
      </c>
      <c r="G705" s="23">
        <f t="shared" si="81"/>
        <v>8</v>
      </c>
      <c r="H705" s="23">
        <v>273564</v>
      </c>
      <c r="I705" s="29" t="s">
        <v>430</v>
      </c>
      <c r="J705" s="24">
        <v>45700</v>
      </c>
      <c r="K705" s="24">
        <f t="shared" si="87"/>
        <v>45714</v>
      </c>
      <c r="L705" s="23"/>
      <c r="M705" s="23"/>
      <c r="N705" s="24">
        <v>45894</v>
      </c>
      <c r="O705" s="24">
        <f t="shared" si="86"/>
        <v>45908</v>
      </c>
    </row>
    <row r="706" spans="1:15" s="16" customFormat="1">
      <c r="A706" s="23" t="s">
        <v>420</v>
      </c>
      <c r="B706" s="23" t="s">
        <v>437</v>
      </c>
      <c r="C706" s="23"/>
      <c r="D706" s="23">
        <v>1</v>
      </c>
      <c r="E706" s="23" t="s">
        <v>11</v>
      </c>
      <c r="F706" s="23" t="s">
        <v>110</v>
      </c>
      <c r="G706" s="23">
        <f t="shared" ref="G706:G769" si="88">COUNTIF(H:H,H706)</f>
        <v>10</v>
      </c>
      <c r="H706" s="23">
        <v>79286</v>
      </c>
      <c r="I706" s="29" t="s">
        <v>430</v>
      </c>
      <c r="J706" s="24">
        <v>45693</v>
      </c>
      <c r="K706" s="24">
        <f t="shared" si="87"/>
        <v>45707</v>
      </c>
      <c r="L706" s="23"/>
      <c r="M706" s="23"/>
      <c r="N706" s="24">
        <v>45896</v>
      </c>
      <c r="O706" s="24">
        <f t="shared" si="86"/>
        <v>45910</v>
      </c>
    </row>
    <row r="707" spans="1:15">
      <c r="A707" s="23" t="s">
        <v>420</v>
      </c>
      <c r="B707" s="23" t="s">
        <v>437</v>
      </c>
      <c r="C707" s="23"/>
      <c r="D707" s="23">
        <v>1</v>
      </c>
      <c r="E707" s="23" t="s">
        <v>11</v>
      </c>
      <c r="F707" s="23" t="s">
        <v>111</v>
      </c>
      <c r="G707" s="23">
        <f t="shared" si="88"/>
        <v>5</v>
      </c>
      <c r="H707" s="23">
        <v>240170</v>
      </c>
      <c r="I707" s="29" t="s">
        <v>430</v>
      </c>
      <c r="J707" s="24">
        <v>45691</v>
      </c>
      <c r="K707" s="24">
        <f t="shared" si="87"/>
        <v>45705</v>
      </c>
      <c r="L707" s="23"/>
      <c r="M707" s="23"/>
      <c r="N707" s="24">
        <v>45897</v>
      </c>
      <c r="O707" s="24">
        <f t="shared" si="86"/>
        <v>45911</v>
      </c>
    </row>
    <row r="708" spans="1:15">
      <c r="A708" s="23" t="s">
        <v>420</v>
      </c>
      <c r="B708" s="23" t="s">
        <v>437</v>
      </c>
      <c r="C708" s="23"/>
      <c r="D708" s="23">
        <v>1</v>
      </c>
      <c r="E708" s="23" t="s">
        <v>11</v>
      </c>
      <c r="F708" s="23" t="s">
        <v>270</v>
      </c>
      <c r="G708" s="23">
        <f t="shared" si="88"/>
        <v>6</v>
      </c>
      <c r="H708" s="23">
        <v>251497</v>
      </c>
      <c r="I708" s="29" t="s">
        <v>430</v>
      </c>
      <c r="J708" s="24">
        <v>45691</v>
      </c>
      <c r="K708" s="24">
        <f t="shared" si="87"/>
        <v>45705</v>
      </c>
      <c r="L708" s="23"/>
      <c r="M708" s="23"/>
      <c r="N708" s="24">
        <v>45898</v>
      </c>
      <c r="O708" s="24">
        <f t="shared" si="86"/>
        <v>45912</v>
      </c>
    </row>
    <row r="709" spans="1:15">
      <c r="A709" s="23" t="s">
        <v>420</v>
      </c>
      <c r="B709" s="23" t="s">
        <v>437</v>
      </c>
      <c r="C709" s="23"/>
      <c r="D709" s="23">
        <v>1</v>
      </c>
      <c r="E709" s="23" t="s">
        <v>11</v>
      </c>
      <c r="F709" s="23" t="s">
        <v>308</v>
      </c>
      <c r="G709" s="23">
        <f t="shared" si="88"/>
        <v>4</v>
      </c>
      <c r="H709" s="23">
        <v>173823</v>
      </c>
      <c r="I709" s="29" t="s">
        <v>431</v>
      </c>
      <c r="J709" s="24"/>
      <c r="K709" s="24"/>
      <c r="L709" s="23"/>
      <c r="M709" s="23"/>
      <c r="N709" s="24">
        <v>45905</v>
      </c>
      <c r="O709" s="24">
        <f t="shared" si="86"/>
        <v>45919</v>
      </c>
    </row>
    <row r="710" spans="1:15">
      <c r="A710" s="23" t="s">
        <v>420</v>
      </c>
      <c r="B710" s="23" t="s">
        <v>437</v>
      </c>
      <c r="C710" s="23"/>
      <c r="D710" s="23">
        <v>1</v>
      </c>
      <c r="E710" s="23" t="s">
        <v>11</v>
      </c>
      <c r="F710" s="23" t="s">
        <v>267</v>
      </c>
      <c r="G710" s="23">
        <f t="shared" si="88"/>
        <v>10</v>
      </c>
      <c r="H710" s="23">
        <v>68195</v>
      </c>
      <c r="I710" s="29" t="s">
        <v>430</v>
      </c>
      <c r="J710" s="24">
        <v>45691</v>
      </c>
      <c r="K710" s="24">
        <f>J710+14</f>
        <v>45705</v>
      </c>
      <c r="L710" s="23"/>
      <c r="M710" s="23"/>
      <c r="N710" s="24">
        <v>45894</v>
      </c>
      <c r="O710" s="24">
        <f t="shared" si="86"/>
        <v>45908</v>
      </c>
    </row>
    <row r="711" spans="1:15">
      <c r="A711" s="23" t="s">
        <v>420</v>
      </c>
      <c r="B711" s="23" t="s">
        <v>437</v>
      </c>
      <c r="C711" s="23"/>
      <c r="D711" s="23">
        <v>1</v>
      </c>
      <c r="E711" s="23" t="s">
        <v>11</v>
      </c>
      <c r="F711" s="23" t="s">
        <v>272</v>
      </c>
      <c r="G711" s="23">
        <f t="shared" si="88"/>
        <v>5</v>
      </c>
      <c r="H711" s="23">
        <v>186482</v>
      </c>
      <c r="I711" s="29" t="s">
        <v>431</v>
      </c>
      <c r="J711" s="24"/>
      <c r="K711" s="24"/>
      <c r="L711" s="23"/>
      <c r="M711" s="23"/>
      <c r="N711" s="24">
        <v>45898</v>
      </c>
      <c r="O711" s="24">
        <f t="shared" si="86"/>
        <v>45912</v>
      </c>
    </row>
    <row r="712" spans="1:15">
      <c r="A712" s="23" t="s">
        <v>420</v>
      </c>
      <c r="B712" s="23" t="s">
        <v>437</v>
      </c>
      <c r="C712" s="23"/>
      <c r="D712" s="23">
        <v>1</v>
      </c>
      <c r="E712" s="23" t="s">
        <v>11</v>
      </c>
      <c r="F712" s="23" t="s">
        <v>292</v>
      </c>
      <c r="G712" s="23">
        <f t="shared" si="88"/>
        <v>2</v>
      </c>
      <c r="H712" s="23">
        <v>251500</v>
      </c>
      <c r="I712" s="29" t="s">
        <v>430</v>
      </c>
      <c r="J712" s="24">
        <v>45692</v>
      </c>
      <c r="K712" s="24">
        <f>J712+14</f>
        <v>45706</v>
      </c>
      <c r="L712" s="23"/>
      <c r="M712" s="23"/>
      <c r="N712" s="24">
        <v>45895</v>
      </c>
      <c r="O712" s="24">
        <f t="shared" si="86"/>
        <v>45909</v>
      </c>
    </row>
    <row r="713" spans="1:15">
      <c r="A713" s="23" t="s">
        <v>420</v>
      </c>
      <c r="B713" s="23" t="s">
        <v>437</v>
      </c>
      <c r="C713" s="23"/>
      <c r="D713" s="23">
        <v>1</v>
      </c>
      <c r="E713" s="23" t="s">
        <v>11</v>
      </c>
      <c r="F713" s="23" t="s">
        <v>288</v>
      </c>
      <c r="G713" s="23">
        <f t="shared" si="88"/>
        <v>6</v>
      </c>
      <c r="H713" s="23">
        <v>267581</v>
      </c>
      <c r="I713" s="29" t="s">
        <v>430</v>
      </c>
      <c r="J713" s="24">
        <v>45702</v>
      </c>
      <c r="K713" s="24">
        <f>J713+14</f>
        <v>45716</v>
      </c>
      <c r="L713" s="23"/>
      <c r="M713" s="23"/>
      <c r="N713" s="24">
        <v>45898</v>
      </c>
      <c r="O713" s="24">
        <f t="shared" si="86"/>
        <v>45912</v>
      </c>
    </row>
    <row r="714" spans="1:15">
      <c r="A714" s="23" t="s">
        <v>420</v>
      </c>
      <c r="B714" s="23" t="s">
        <v>437</v>
      </c>
      <c r="C714" s="23"/>
      <c r="D714" s="23">
        <v>1</v>
      </c>
      <c r="E714" s="23" t="s">
        <v>11</v>
      </c>
      <c r="F714" s="23" t="s">
        <v>302</v>
      </c>
      <c r="G714" s="23">
        <f t="shared" si="88"/>
        <v>5</v>
      </c>
      <c r="H714" s="23">
        <v>216053</v>
      </c>
      <c r="I714" s="29" t="s">
        <v>430</v>
      </c>
      <c r="J714" s="24">
        <v>45692</v>
      </c>
      <c r="K714" s="24">
        <f>J714+14</f>
        <v>45706</v>
      </c>
      <c r="L714" s="23"/>
      <c r="M714" s="23"/>
      <c r="N714" s="24">
        <v>45894</v>
      </c>
      <c r="O714" s="24">
        <f t="shared" si="86"/>
        <v>45908</v>
      </c>
    </row>
    <row r="715" spans="1:15">
      <c r="A715" s="23" t="s">
        <v>420</v>
      </c>
      <c r="B715" s="23" t="s">
        <v>437</v>
      </c>
      <c r="C715" s="23"/>
      <c r="D715" s="23">
        <v>2</v>
      </c>
      <c r="E715" s="23" t="s">
        <v>6</v>
      </c>
      <c r="F715" s="23" t="s">
        <v>277</v>
      </c>
      <c r="G715" s="23">
        <f t="shared" si="88"/>
        <v>4</v>
      </c>
      <c r="H715" s="23">
        <v>227862</v>
      </c>
      <c r="I715" s="29" t="s">
        <v>430</v>
      </c>
      <c r="J715" s="24"/>
      <c r="K715" s="24"/>
      <c r="L715" s="24">
        <v>45834</v>
      </c>
      <c r="M715" s="24">
        <f t="shared" ref="M715:M726" si="89">L715+14</f>
        <v>45848</v>
      </c>
      <c r="N715" s="24">
        <v>45896</v>
      </c>
      <c r="O715" s="24">
        <f t="shared" si="86"/>
        <v>45910</v>
      </c>
    </row>
    <row r="716" spans="1:15">
      <c r="A716" s="23" t="s">
        <v>420</v>
      </c>
      <c r="B716" s="23" t="s">
        <v>437</v>
      </c>
      <c r="C716" s="23"/>
      <c r="D716" s="23">
        <v>2</v>
      </c>
      <c r="E716" s="23" t="s">
        <v>6</v>
      </c>
      <c r="F716" s="23" t="s">
        <v>278</v>
      </c>
      <c r="G716" s="23">
        <f t="shared" si="88"/>
        <v>5</v>
      </c>
      <c r="H716" s="23">
        <v>99958</v>
      </c>
      <c r="I716" s="29" t="s">
        <v>430</v>
      </c>
      <c r="J716" s="24"/>
      <c r="K716" s="24"/>
      <c r="L716" s="24">
        <v>45825</v>
      </c>
      <c r="M716" s="24">
        <f t="shared" si="89"/>
        <v>45839</v>
      </c>
      <c r="N716" s="24">
        <v>45896</v>
      </c>
      <c r="O716" s="24">
        <f t="shared" si="86"/>
        <v>45910</v>
      </c>
    </row>
    <row r="717" spans="1:15">
      <c r="A717" s="23" t="s">
        <v>420</v>
      </c>
      <c r="B717" s="23" t="s">
        <v>437</v>
      </c>
      <c r="C717" s="23"/>
      <c r="D717" s="23">
        <v>2</v>
      </c>
      <c r="E717" s="23" t="s">
        <v>6</v>
      </c>
      <c r="F717" s="23" t="s">
        <v>274</v>
      </c>
      <c r="G717" s="23">
        <f t="shared" si="88"/>
        <v>7</v>
      </c>
      <c r="H717" s="23">
        <v>267577</v>
      </c>
      <c r="I717" s="29" t="s">
        <v>430</v>
      </c>
      <c r="J717" s="24"/>
      <c r="K717" s="24"/>
      <c r="L717" s="24">
        <v>45831</v>
      </c>
      <c r="M717" s="24">
        <f t="shared" si="89"/>
        <v>45845</v>
      </c>
      <c r="N717" s="24">
        <v>45901</v>
      </c>
      <c r="O717" s="24">
        <f t="shared" si="86"/>
        <v>45915</v>
      </c>
    </row>
    <row r="718" spans="1:15">
      <c r="A718" s="23" t="s">
        <v>420</v>
      </c>
      <c r="B718" s="23" t="s">
        <v>437</v>
      </c>
      <c r="C718" s="23"/>
      <c r="D718" s="23">
        <v>2</v>
      </c>
      <c r="E718" s="23" t="s">
        <v>6</v>
      </c>
      <c r="F718" s="23" t="s">
        <v>280</v>
      </c>
      <c r="G718" s="23">
        <f t="shared" si="88"/>
        <v>5</v>
      </c>
      <c r="H718" s="23">
        <v>148176</v>
      </c>
      <c r="I718" s="29" t="s">
        <v>430</v>
      </c>
      <c r="J718" s="24"/>
      <c r="K718" s="24"/>
      <c r="L718" s="24">
        <v>45833</v>
      </c>
      <c r="M718" s="24">
        <f t="shared" si="89"/>
        <v>45847</v>
      </c>
      <c r="N718" s="24">
        <v>45903</v>
      </c>
      <c r="O718" s="24">
        <f t="shared" si="86"/>
        <v>45917</v>
      </c>
    </row>
    <row r="719" spans="1:15">
      <c r="A719" s="23" t="s">
        <v>420</v>
      </c>
      <c r="B719" s="23" t="s">
        <v>437</v>
      </c>
      <c r="C719" s="23"/>
      <c r="D719" s="23">
        <v>2</v>
      </c>
      <c r="E719" s="23" t="s">
        <v>6</v>
      </c>
      <c r="F719" s="23" t="s">
        <v>281</v>
      </c>
      <c r="G719" s="23">
        <f t="shared" si="88"/>
        <v>6</v>
      </c>
      <c r="H719" s="23">
        <v>97418</v>
      </c>
      <c r="I719" s="29" t="s">
        <v>430</v>
      </c>
      <c r="J719" s="24"/>
      <c r="K719" s="24"/>
      <c r="L719" s="24">
        <v>45824</v>
      </c>
      <c r="M719" s="24">
        <f t="shared" si="89"/>
        <v>45838</v>
      </c>
      <c r="N719" s="24">
        <v>45895</v>
      </c>
      <c r="O719" s="24">
        <f t="shared" ref="O719:O747" si="90">N719+14</f>
        <v>45909</v>
      </c>
    </row>
    <row r="720" spans="1:15">
      <c r="A720" s="23" t="s">
        <v>420</v>
      </c>
      <c r="B720" s="23" t="s">
        <v>437</v>
      </c>
      <c r="C720" s="23"/>
      <c r="D720" s="23">
        <v>2</v>
      </c>
      <c r="E720" s="23" t="s">
        <v>11</v>
      </c>
      <c r="F720" s="23" t="s">
        <v>124</v>
      </c>
      <c r="G720" s="23">
        <f t="shared" si="88"/>
        <v>5</v>
      </c>
      <c r="H720" s="23">
        <v>240171</v>
      </c>
      <c r="I720" s="29" t="s">
        <v>430</v>
      </c>
      <c r="J720" s="24"/>
      <c r="K720" s="24"/>
      <c r="L720" s="24">
        <v>45834</v>
      </c>
      <c r="M720" s="24">
        <f t="shared" si="89"/>
        <v>45848</v>
      </c>
      <c r="N720" s="24">
        <v>45904</v>
      </c>
      <c r="O720" s="24">
        <f t="shared" si="90"/>
        <v>45918</v>
      </c>
    </row>
    <row r="721" spans="1:15">
      <c r="A721" s="23" t="s">
        <v>420</v>
      </c>
      <c r="B721" s="23" t="s">
        <v>437</v>
      </c>
      <c r="C721" s="23"/>
      <c r="D721" s="23">
        <v>2</v>
      </c>
      <c r="E721" s="23" t="s">
        <v>11</v>
      </c>
      <c r="F721" s="23" t="s">
        <v>318</v>
      </c>
      <c r="G721" s="23">
        <f t="shared" si="88"/>
        <v>1</v>
      </c>
      <c r="H721" s="23">
        <v>99735</v>
      </c>
      <c r="I721" s="29" t="s">
        <v>430</v>
      </c>
      <c r="J721" s="24"/>
      <c r="K721" s="24"/>
      <c r="L721" s="24">
        <v>45832</v>
      </c>
      <c r="M721" s="24">
        <f t="shared" si="89"/>
        <v>45846</v>
      </c>
      <c r="N721" s="24">
        <v>45898</v>
      </c>
      <c r="O721" s="24">
        <f t="shared" si="90"/>
        <v>45912</v>
      </c>
    </row>
    <row r="722" spans="1:15">
      <c r="A722" s="23" t="s">
        <v>420</v>
      </c>
      <c r="B722" s="23" t="s">
        <v>437</v>
      </c>
      <c r="C722" s="23"/>
      <c r="D722" s="23">
        <v>2</v>
      </c>
      <c r="E722" s="23" t="s">
        <v>11</v>
      </c>
      <c r="F722" s="23" t="s">
        <v>279</v>
      </c>
      <c r="G722" s="23">
        <f t="shared" si="88"/>
        <v>3</v>
      </c>
      <c r="H722" s="23">
        <v>87409</v>
      </c>
      <c r="I722" s="29" t="s">
        <v>430</v>
      </c>
      <c r="J722" s="24"/>
      <c r="K722" s="24"/>
      <c r="L722" s="24">
        <v>45834</v>
      </c>
      <c r="M722" s="24">
        <f t="shared" si="89"/>
        <v>45848</v>
      </c>
      <c r="N722" s="24">
        <v>45901</v>
      </c>
      <c r="O722" s="24">
        <f t="shared" si="90"/>
        <v>45915</v>
      </c>
    </row>
    <row r="723" spans="1:15">
      <c r="A723" s="23" t="s">
        <v>420</v>
      </c>
      <c r="B723" s="23" t="s">
        <v>437</v>
      </c>
      <c r="C723" s="23"/>
      <c r="D723" s="23">
        <v>2</v>
      </c>
      <c r="E723" s="23" t="s">
        <v>11</v>
      </c>
      <c r="F723" s="23" t="s">
        <v>121</v>
      </c>
      <c r="G723" s="23">
        <f t="shared" si="88"/>
        <v>7</v>
      </c>
      <c r="H723" s="23">
        <v>251448</v>
      </c>
      <c r="I723" s="29" t="s">
        <v>430</v>
      </c>
      <c r="J723" s="24"/>
      <c r="K723" s="24"/>
      <c r="L723" s="24">
        <v>45828</v>
      </c>
      <c r="M723" s="24">
        <f t="shared" si="89"/>
        <v>45842</v>
      </c>
      <c r="N723" s="24">
        <v>45895</v>
      </c>
      <c r="O723" s="24">
        <f t="shared" si="90"/>
        <v>45909</v>
      </c>
    </row>
    <row r="724" spans="1:15">
      <c r="A724" s="23" t="s">
        <v>420</v>
      </c>
      <c r="B724" s="23" t="s">
        <v>437</v>
      </c>
      <c r="C724" s="23"/>
      <c r="D724" s="23">
        <v>2</v>
      </c>
      <c r="E724" s="23" t="s">
        <v>11</v>
      </c>
      <c r="F724" s="23" t="s">
        <v>126</v>
      </c>
      <c r="G724" s="23">
        <f t="shared" si="88"/>
        <v>6</v>
      </c>
      <c r="H724" s="23">
        <v>160133</v>
      </c>
      <c r="I724" s="29" t="s">
        <v>430</v>
      </c>
      <c r="J724" s="24"/>
      <c r="K724" s="24"/>
      <c r="L724" s="24">
        <v>45831</v>
      </c>
      <c r="M724" s="24">
        <f t="shared" si="89"/>
        <v>45845</v>
      </c>
      <c r="N724" s="24">
        <v>45896</v>
      </c>
      <c r="O724" s="24">
        <f t="shared" si="90"/>
        <v>45910</v>
      </c>
    </row>
    <row r="725" spans="1:15">
      <c r="A725" s="23" t="s">
        <v>420</v>
      </c>
      <c r="B725" s="23" t="s">
        <v>437</v>
      </c>
      <c r="C725" s="23"/>
      <c r="D725" s="23">
        <v>2</v>
      </c>
      <c r="E725" s="23" t="s">
        <v>11</v>
      </c>
      <c r="F725" s="23" t="s">
        <v>275</v>
      </c>
      <c r="G725" s="23">
        <f t="shared" si="88"/>
        <v>7</v>
      </c>
      <c r="H725" s="23">
        <v>68220</v>
      </c>
      <c r="I725" s="29" t="s">
        <v>430</v>
      </c>
      <c r="J725" s="24"/>
      <c r="K725" s="24"/>
      <c r="L725" s="24">
        <v>45826</v>
      </c>
      <c r="M725" s="24">
        <f t="shared" si="89"/>
        <v>45840</v>
      </c>
      <c r="N725" s="24">
        <v>45897</v>
      </c>
      <c r="O725" s="24">
        <f t="shared" si="90"/>
        <v>45911</v>
      </c>
    </row>
    <row r="726" spans="1:15">
      <c r="A726" s="23" t="s">
        <v>420</v>
      </c>
      <c r="B726" s="23" t="s">
        <v>437</v>
      </c>
      <c r="C726" s="23"/>
      <c r="D726" s="23">
        <v>2</v>
      </c>
      <c r="E726" s="23" t="s">
        <v>11</v>
      </c>
      <c r="F726" s="23" t="s">
        <v>130</v>
      </c>
      <c r="G726" s="23">
        <f t="shared" si="88"/>
        <v>7</v>
      </c>
      <c r="H726" s="23">
        <v>68173</v>
      </c>
      <c r="I726" s="29" t="s">
        <v>430</v>
      </c>
      <c r="J726" s="24"/>
      <c r="K726" s="24"/>
      <c r="L726" s="24">
        <v>45833</v>
      </c>
      <c r="M726" s="24">
        <f t="shared" si="89"/>
        <v>45847</v>
      </c>
      <c r="N726" s="24">
        <v>45902</v>
      </c>
      <c r="O726" s="24">
        <f t="shared" si="90"/>
        <v>45916</v>
      </c>
    </row>
    <row r="727" spans="1:15">
      <c r="A727" s="23" t="s">
        <v>420</v>
      </c>
      <c r="B727" s="23" t="s">
        <v>437</v>
      </c>
      <c r="C727" s="23"/>
      <c r="D727" s="23">
        <v>3</v>
      </c>
      <c r="E727" s="23" t="s">
        <v>11</v>
      </c>
      <c r="F727" s="23" t="s">
        <v>428</v>
      </c>
      <c r="G727" s="23">
        <f t="shared" si="88"/>
        <v>8</v>
      </c>
      <c r="H727" s="23">
        <v>273564</v>
      </c>
      <c r="I727" s="29" t="s">
        <v>430</v>
      </c>
      <c r="J727" s="24">
        <v>45700</v>
      </c>
      <c r="K727" s="24">
        <f t="shared" ref="K727:K736" si="91">J727+14</f>
        <v>45714</v>
      </c>
      <c r="L727" s="23"/>
      <c r="M727" s="23"/>
      <c r="N727" s="24">
        <v>45894</v>
      </c>
      <c r="O727" s="24">
        <f t="shared" si="90"/>
        <v>45908</v>
      </c>
    </row>
    <row r="728" spans="1:15">
      <c r="A728" s="23" t="s">
        <v>420</v>
      </c>
      <c r="B728" s="23" t="s">
        <v>437</v>
      </c>
      <c r="C728" s="23"/>
      <c r="D728" s="23">
        <v>3</v>
      </c>
      <c r="E728" s="23" t="s">
        <v>11</v>
      </c>
      <c r="F728" s="23" t="s">
        <v>294</v>
      </c>
      <c r="G728" s="23">
        <f t="shared" si="88"/>
        <v>2</v>
      </c>
      <c r="H728" s="23">
        <v>186528</v>
      </c>
      <c r="I728" s="29" t="s">
        <v>430</v>
      </c>
      <c r="J728" s="24">
        <v>45691</v>
      </c>
      <c r="K728" s="24">
        <f t="shared" si="91"/>
        <v>45705</v>
      </c>
      <c r="L728" s="23"/>
      <c r="M728" s="23"/>
      <c r="N728" s="24">
        <v>45896</v>
      </c>
      <c r="O728" s="24">
        <f t="shared" si="90"/>
        <v>45910</v>
      </c>
    </row>
    <row r="729" spans="1:15">
      <c r="A729" s="23" t="s">
        <v>420</v>
      </c>
      <c r="B729" s="23" t="s">
        <v>437</v>
      </c>
      <c r="C729" s="23"/>
      <c r="D729" s="23">
        <v>3</v>
      </c>
      <c r="E729" s="23" t="s">
        <v>11</v>
      </c>
      <c r="F729" s="23" t="s">
        <v>297</v>
      </c>
      <c r="G729" s="23">
        <f t="shared" si="88"/>
        <v>2</v>
      </c>
      <c r="H729" s="23">
        <v>267599</v>
      </c>
      <c r="I729" s="29" t="s">
        <v>430</v>
      </c>
      <c r="J729" s="24">
        <v>45702</v>
      </c>
      <c r="K729" s="24">
        <f t="shared" si="91"/>
        <v>45716</v>
      </c>
      <c r="L729" s="23"/>
      <c r="M729" s="23"/>
      <c r="N729" s="24">
        <v>45903</v>
      </c>
      <c r="O729" s="24">
        <f t="shared" si="90"/>
        <v>45917</v>
      </c>
    </row>
    <row r="730" spans="1:15">
      <c r="A730" s="23" t="s">
        <v>420</v>
      </c>
      <c r="B730" s="23" t="s">
        <v>437</v>
      </c>
      <c r="C730" s="23"/>
      <c r="D730" s="23">
        <v>3</v>
      </c>
      <c r="E730" s="23" t="s">
        <v>11</v>
      </c>
      <c r="F730" s="23" t="s">
        <v>110</v>
      </c>
      <c r="G730" s="23">
        <f t="shared" si="88"/>
        <v>10</v>
      </c>
      <c r="H730" s="23">
        <v>79286</v>
      </c>
      <c r="I730" s="29" t="s">
        <v>430</v>
      </c>
      <c r="J730" s="24">
        <v>45693</v>
      </c>
      <c r="K730" s="24">
        <f t="shared" si="91"/>
        <v>45707</v>
      </c>
      <c r="L730" s="23"/>
      <c r="M730" s="23"/>
      <c r="N730" s="24">
        <v>45896</v>
      </c>
      <c r="O730" s="24">
        <f t="shared" si="90"/>
        <v>45910</v>
      </c>
    </row>
    <row r="731" spans="1:15">
      <c r="A731" s="23" t="s">
        <v>420</v>
      </c>
      <c r="B731" s="23" t="s">
        <v>437</v>
      </c>
      <c r="C731" s="23"/>
      <c r="D731" s="23">
        <v>3</v>
      </c>
      <c r="E731" s="23" t="s">
        <v>11</v>
      </c>
      <c r="F731" s="23" t="s">
        <v>268</v>
      </c>
      <c r="G731" s="23">
        <f t="shared" si="88"/>
        <v>5</v>
      </c>
      <c r="H731" s="23">
        <v>267582</v>
      </c>
      <c r="I731" s="29" t="s">
        <v>430</v>
      </c>
      <c r="J731" s="24">
        <v>45702</v>
      </c>
      <c r="K731" s="24">
        <f t="shared" si="91"/>
        <v>45716</v>
      </c>
      <c r="L731" s="23"/>
      <c r="M731" s="23"/>
      <c r="N731" s="24">
        <v>45905</v>
      </c>
      <c r="O731" s="24">
        <f t="shared" si="90"/>
        <v>45919</v>
      </c>
    </row>
    <row r="732" spans="1:15">
      <c r="A732" s="23" t="s">
        <v>420</v>
      </c>
      <c r="B732" s="23" t="s">
        <v>437</v>
      </c>
      <c r="C732" s="23"/>
      <c r="D732" s="23">
        <v>3</v>
      </c>
      <c r="E732" s="23" t="s">
        <v>11</v>
      </c>
      <c r="F732" s="23" t="s">
        <v>295</v>
      </c>
      <c r="G732" s="23">
        <f t="shared" si="88"/>
        <v>2</v>
      </c>
      <c r="H732" s="23">
        <v>240175</v>
      </c>
      <c r="I732" s="29" t="s">
        <v>430</v>
      </c>
      <c r="J732" s="24">
        <v>45699</v>
      </c>
      <c r="K732" s="24">
        <f t="shared" si="91"/>
        <v>45713</v>
      </c>
      <c r="L732" s="23"/>
      <c r="M732" s="23"/>
      <c r="N732" s="24">
        <v>45902</v>
      </c>
      <c r="O732" s="24">
        <f t="shared" si="90"/>
        <v>45916</v>
      </c>
    </row>
    <row r="733" spans="1:15">
      <c r="A733" s="23" t="s">
        <v>420</v>
      </c>
      <c r="B733" s="23" t="s">
        <v>437</v>
      </c>
      <c r="C733" s="23"/>
      <c r="D733" s="23">
        <v>3</v>
      </c>
      <c r="E733" s="23" t="s">
        <v>11</v>
      </c>
      <c r="F733" s="23" t="s">
        <v>298</v>
      </c>
      <c r="G733" s="23">
        <f t="shared" si="88"/>
        <v>3</v>
      </c>
      <c r="H733" s="23">
        <v>148196</v>
      </c>
      <c r="I733" s="29" t="s">
        <v>430</v>
      </c>
      <c r="J733" s="24">
        <v>45695</v>
      </c>
      <c r="K733" s="24">
        <f t="shared" si="91"/>
        <v>45709</v>
      </c>
      <c r="L733" s="23"/>
      <c r="M733" s="23"/>
      <c r="N733" s="24">
        <v>45904</v>
      </c>
      <c r="O733" s="24">
        <f t="shared" si="90"/>
        <v>45918</v>
      </c>
    </row>
    <row r="734" spans="1:15">
      <c r="A734" s="23" t="s">
        <v>420</v>
      </c>
      <c r="B734" s="23" t="s">
        <v>437</v>
      </c>
      <c r="C734" s="23"/>
      <c r="D734" s="23">
        <v>3</v>
      </c>
      <c r="E734" s="23" t="s">
        <v>11</v>
      </c>
      <c r="F734" s="23" t="s">
        <v>319</v>
      </c>
      <c r="G734" s="23">
        <f t="shared" si="88"/>
        <v>1</v>
      </c>
      <c r="H734" s="23">
        <v>186530</v>
      </c>
      <c r="I734" s="29" t="s">
        <v>430</v>
      </c>
      <c r="J734" s="24">
        <v>45701</v>
      </c>
      <c r="K734" s="24">
        <f t="shared" si="91"/>
        <v>45715</v>
      </c>
      <c r="L734" s="23"/>
      <c r="M734" s="23"/>
      <c r="N734" s="24">
        <v>45905</v>
      </c>
      <c r="O734" s="24">
        <f t="shared" si="90"/>
        <v>45919</v>
      </c>
    </row>
    <row r="735" spans="1:15">
      <c r="A735" s="23" t="s">
        <v>420</v>
      </c>
      <c r="B735" s="23" t="s">
        <v>437</v>
      </c>
      <c r="C735" s="23"/>
      <c r="D735" s="23">
        <v>3</v>
      </c>
      <c r="E735" s="23" t="s">
        <v>11</v>
      </c>
      <c r="F735" s="23" t="s">
        <v>251</v>
      </c>
      <c r="G735" s="23">
        <f t="shared" si="88"/>
        <v>9</v>
      </c>
      <c r="H735" s="23">
        <v>79108</v>
      </c>
      <c r="I735" s="29" t="s">
        <v>430</v>
      </c>
      <c r="J735" s="24">
        <v>45693</v>
      </c>
      <c r="K735" s="24">
        <f t="shared" si="91"/>
        <v>45707</v>
      </c>
      <c r="L735" s="23"/>
      <c r="M735" s="23"/>
      <c r="N735" s="24">
        <v>45896</v>
      </c>
      <c r="O735" s="24">
        <f t="shared" si="90"/>
        <v>45910</v>
      </c>
    </row>
    <row r="736" spans="1:15">
      <c r="A736" s="23" t="s">
        <v>420</v>
      </c>
      <c r="B736" s="23" t="s">
        <v>437</v>
      </c>
      <c r="C736" s="23"/>
      <c r="D736" s="23">
        <v>3</v>
      </c>
      <c r="E736" s="23" t="s">
        <v>11</v>
      </c>
      <c r="F736" s="23" t="s">
        <v>270</v>
      </c>
      <c r="G736" s="23">
        <f t="shared" si="88"/>
        <v>6</v>
      </c>
      <c r="H736" s="23">
        <v>251497</v>
      </c>
      <c r="I736" s="29" t="s">
        <v>430</v>
      </c>
      <c r="J736" s="24">
        <v>45691</v>
      </c>
      <c r="K736" s="24">
        <f t="shared" si="91"/>
        <v>45705</v>
      </c>
      <c r="L736" s="23"/>
      <c r="M736" s="23"/>
      <c r="N736" s="24">
        <v>45898</v>
      </c>
      <c r="O736" s="24">
        <f t="shared" si="90"/>
        <v>45912</v>
      </c>
    </row>
    <row r="737" spans="1:15">
      <c r="A737" s="23" t="s">
        <v>420</v>
      </c>
      <c r="B737" s="23" t="s">
        <v>437</v>
      </c>
      <c r="C737" s="23"/>
      <c r="D737" s="23">
        <v>3</v>
      </c>
      <c r="E737" s="23" t="s">
        <v>11</v>
      </c>
      <c r="F737" s="23" t="s">
        <v>308</v>
      </c>
      <c r="G737" s="23">
        <f t="shared" si="88"/>
        <v>4</v>
      </c>
      <c r="H737" s="23">
        <v>173823</v>
      </c>
      <c r="I737" s="29" t="s">
        <v>431</v>
      </c>
      <c r="J737" s="24"/>
      <c r="K737" s="24"/>
      <c r="L737" s="23"/>
      <c r="M737" s="23"/>
      <c r="N737" s="24">
        <v>45905</v>
      </c>
      <c r="O737" s="24">
        <f t="shared" si="90"/>
        <v>45919</v>
      </c>
    </row>
    <row r="738" spans="1:15">
      <c r="A738" s="23" t="s">
        <v>420</v>
      </c>
      <c r="B738" s="23" t="s">
        <v>437</v>
      </c>
      <c r="C738" s="23"/>
      <c r="D738" s="23">
        <v>3</v>
      </c>
      <c r="E738" s="23" t="s">
        <v>11</v>
      </c>
      <c r="F738" s="23" t="s">
        <v>267</v>
      </c>
      <c r="G738" s="23">
        <f t="shared" si="88"/>
        <v>10</v>
      </c>
      <c r="H738" s="23">
        <v>68195</v>
      </c>
      <c r="I738" s="29" t="s">
        <v>430</v>
      </c>
      <c r="J738" s="24">
        <v>45691</v>
      </c>
      <c r="K738" s="24">
        <f>J738+14</f>
        <v>45705</v>
      </c>
      <c r="L738" s="23"/>
      <c r="M738" s="23"/>
      <c r="N738" s="24">
        <v>45894</v>
      </c>
      <c r="O738" s="24">
        <f t="shared" si="90"/>
        <v>45908</v>
      </c>
    </row>
    <row r="739" spans="1:15">
      <c r="A739" s="23" t="s">
        <v>420</v>
      </c>
      <c r="B739" s="23" t="s">
        <v>437</v>
      </c>
      <c r="C739" s="23"/>
      <c r="D739" s="23">
        <v>3</v>
      </c>
      <c r="E739" s="23" t="s">
        <v>11</v>
      </c>
      <c r="F739" s="23" t="s">
        <v>286</v>
      </c>
      <c r="G739" s="23">
        <f t="shared" si="88"/>
        <v>3</v>
      </c>
      <c r="H739" s="23">
        <v>79740</v>
      </c>
      <c r="I739" s="29" t="s">
        <v>430</v>
      </c>
      <c r="J739" s="24">
        <v>45694</v>
      </c>
      <c r="K739" s="24">
        <f>J739+14</f>
        <v>45708</v>
      </c>
      <c r="L739" s="23"/>
      <c r="M739" s="23"/>
      <c r="N739" s="24">
        <v>45897</v>
      </c>
      <c r="O739" s="24">
        <f t="shared" si="90"/>
        <v>45911</v>
      </c>
    </row>
    <row r="740" spans="1:15">
      <c r="A740" s="23" t="s">
        <v>420</v>
      </c>
      <c r="B740" s="23" t="s">
        <v>437</v>
      </c>
      <c r="C740" s="23"/>
      <c r="D740" s="23">
        <v>3</v>
      </c>
      <c r="E740" s="23" t="s">
        <v>11</v>
      </c>
      <c r="F740" s="23" t="s">
        <v>288</v>
      </c>
      <c r="G740" s="23">
        <f t="shared" si="88"/>
        <v>6</v>
      </c>
      <c r="H740" s="23">
        <v>267581</v>
      </c>
      <c r="I740" s="29" t="s">
        <v>430</v>
      </c>
      <c r="J740" s="24">
        <v>45702</v>
      </c>
      <c r="K740" s="24">
        <f>J740+14</f>
        <v>45716</v>
      </c>
      <c r="L740" s="23"/>
      <c r="M740" s="23"/>
      <c r="N740" s="24">
        <v>45898</v>
      </c>
      <c r="O740" s="24">
        <f t="shared" si="90"/>
        <v>45912</v>
      </c>
    </row>
    <row r="741" spans="1:15">
      <c r="A741" s="23" t="s">
        <v>420</v>
      </c>
      <c r="B741" s="23" t="s">
        <v>437</v>
      </c>
      <c r="C741" s="23"/>
      <c r="D741" s="23">
        <v>3</v>
      </c>
      <c r="E741" s="23" t="s">
        <v>11</v>
      </c>
      <c r="F741" s="23" t="s">
        <v>302</v>
      </c>
      <c r="G741" s="23">
        <f t="shared" si="88"/>
        <v>5</v>
      </c>
      <c r="H741" s="23">
        <v>216053</v>
      </c>
      <c r="I741" s="29" t="s">
        <v>430</v>
      </c>
      <c r="J741" s="24">
        <v>45692</v>
      </c>
      <c r="K741" s="24">
        <f>J741+14</f>
        <v>45706</v>
      </c>
      <c r="L741" s="23"/>
      <c r="M741" s="23"/>
      <c r="N741" s="24">
        <v>45894</v>
      </c>
      <c r="O741" s="24">
        <f t="shared" si="90"/>
        <v>45908</v>
      </c>
    </row>
    <row r="742" spans="1:15">
      <c r="A742" s="23" t="s">
        <v>420</v>
      </c>
      <c r="B742" s="23" t="s">
        <v>437</v>
      </c>
      <c r="C742" s="23"/>
      <c r="D742" s="23">
        <v>3</v>
      </c>
      <c r="E742" s="23" t="s">
        <v>11</v>
      </c>
      <c r="F742" s="23" t="s">
        <v>289</v>
      </c>
      <c r="G742" s="23">
        <f t="shared" si="88"/>
        <v>3</v>
      </c>
      <c r="H742" s="23">
        <v>68247</v>
      </c>
      <c r="I742" s="29" t="s">
        <v>431</v>
      </c>
      <c r="J742" s="24"/>
      <c r="K742" s="24"/>
      <c r="L742" s="23"/>
      <c r="M742" s="23"/>
      <c r="N742" s="24">
        <v>45904</v>
      </c>
      <c r="O742" s="24">
        <f t="shared" si="90"/>
        <v>45918</v>
      </c>
    </row>
    <row r="743" spans="1:15">
      <c r="A743" s="23" t="s">
        <v>420</v>
      </c>
      <c r="B743" s="23" t="s">
        <v>326</v>
      </c>
      <c r="C743" s="23"/>
      <c r="D743" s="23">
        <v>1</v>
      </c>
      <c r="E743" s="23" t="s">
        <v>6</v>
      </c>
      <c r="F743" s="23" t="s">
        <v>221</v>
      </c>
      <c r="G743" s="23">
        <f t="shared" si="88"/>
        <v>8</v>
      </c>
      <c r="H743" s="23">
        <v>79107</v>
      </c>
      <c r="I743" s="29" t="s">
        <v>430</v>
      </c>
      <c r="J743" s="24">
        <v>45694</v>
      </c>
      <c r="K743" s="24">
        <f t="shared" ref="K743:K750" si="92">J743+14</f>
        <v>45708</v>
      </c>
      <c r="L743" s="23"/>
      <c r="M743" s="23"/>
      <c r="N743" s="24">
        <v>45904</v>
      </c>
      <c r="O743" s="24">
        <f t="shared" si="90"/>
        <v>45918</v>
      </c>
    </row>
    <row r="744" spans="1:15">
      <c r="A744" s="23" t="s">
        <v>420</v>
      </c>
      <c r="B744" s="23" t="s">
        <v>326</v>
      </c>
      <c r="C744" s="23"/>
      <c r="D744" s="23">
        <v>1</v>
      </c>
      <c r="E744" s="23" t="s">
        <v>6</v>
      </c>
      <c r="F744" s="23" t="s">
        <v>327</v>
      </c>
      <c r="G744" s="23">
        <f t="shared" si="88"/>
        <v>1</v>
      </c>
      <c r="H744" s="23">
        <v>79744</v>
      </c>
      <c r="I744" s="29" t="s">
        <v>430</v>
      </c>
      <c r="J744" s="24">
        <v>45694</v>
      </c>
      <c r="K744" s="24">
        <f t="shared" si="92"/>
        <v>45708</v>
      </c>
      <c r="L744" s="23"/>
      <c r="M744" s="23"/>
      <c r="N744" s="24">
        <v>45897</v>
      </c>
      <c r="O744" s="24">
        <f t="shared" si="90"/>
        <v>45911</v>
      </c>
    </row>
    <row r="745" spans="1:15">
      <c r="A745" s="23" t="s">
        <v>420</v>
      </c>
      <c r="B745" s="23" t="s">
        <v>326</v>
      </c>
      <c r="C745" s="23"/>
      <c r="D745" s="23">
        <v>1</v>
      </c>
      <c r="E745" s="23" t="s">
        <v>6</v>
      </c>
      <c r="F745" s="23" t="s">
        <v>328</v>
      </c>
      <c r="G745" s="23">
        <f t="shared" si="88"/>
        <v>1</v>
      </c>
      <c r="H745" s="23">
        <v>79709</v>
      </c>
      <c r="I745" s="29" t="s">
        <v>430</v>
      </c>
      <c r="J745" s="24">
        <v>45694</v>
      </c>
      <c r="K745" s="24">
        <f t="shared" si="92"/>
        <v>45708</v>
      </c>
      <c r="L745" s="23"/>
      <c r="M745" s="23"/>
      <c r="N745" s="24">
        <v>45897</v>
      </c>
      <c r="O745" s="24">
        <f t="shared" si="90"/>
        <v>45911</v>
      </c>
    </row>
    <row r="746" spans="1:15">
      <c r="A746" s="23" t="s">
        <v>420</v>
      </c>
      <c r="B746" s="23" t="s">
        <v>326</v>
      </c>
      <c r="C746" s="23"/>
      <c r="D746" s="23">
        <v>1</v>
      </c>
      <c r="E746" s="23" t="s">
        <v>6</v>
      </c>
      <c r="F746" s="23" t="s">
        <v>286</v>
      </c>
      <c r="G746" s="23">
        <f t="shared" si="88"/>
        <v>3</v>
      </c>
      <c r="H746" s="23">
        <v>79740</v>
      </c>
      <c r="I746" s="29" t="s">
        <v>430</v>
      </c>
      <c r="J746" s="24">
        <v>45694</v>
      </c>
      <c r="K746" s="24">
        <f t="shared" si="92"/>
        <v>45708</v>
      </c>
      <c r="L746" s="23"/>
      <c r="M746" s="23"/>
      <c r="N746" s="24">
        <v>45897</v>
      </c>
      <c r="O746" s="24">
        <f t="shared" si="90"/>
        <v>45911</v>
      </c>
    </row>
    <row r="747" spans="1:15">
      <c r="A747" s="23" t="s">
        <v>420</v>
      </c>
      <c r="B747" s="23" t="s">
        <v>326</v>
      </c>
      <c r="C747" s="23"/>
      <c r="D747" s="23">
        <v>1</v>
      </c>
      <c r="E747" s="23" t="s">
        <v>6</v>
      </c>
      <c r="F747" s="23" t="s">
        <v>329</v>
      </c>
      <c r="G747" s="23">
        <f t="shared" si="88"/>
        <v>1</v>
      </c>
      <c r="H747" s="23">
        <v>79739</v>
      </c>
      <c r="I747" s="29" t="s">
        <v>430</v>
      </c>
      <c r="J747" s="24">
        <v>45695</v>
      </c>
      <c r="K747" s="24">
        <f t="shared" si="92"/>
        <v>45709</v>
      </c>
      <c r="L747" s="23"/>
      <c r="M747" s="23"/>
      <c r="N747" s="24">
        <v>45898</v>
      </c>
      <c r="O747" s="24">
        <f t="shared" si="90"/>
        <v>45912</v>
      </c>
    </row>
    <row r="748" spans="1:15">
      <c r="A748" s="23" t="s">
        <v>420</v>
      </c>
      <c r="B748" s="23" t="s">
        <v>326</v>
      </c>
      <c r="C748" s="23"/>
      <c r="D748" s="23">
        <v>1</v>
      </c>
      <c r="E748" s="23" t="s">
        <v>6</v>
      </c>
      <c r="F748" s="23" t="s">
        <v>224</v>
      </c>
      <c r="G748" s="23">
        <f t="shared" si="88"/>
        <v>8</v>
      </c>
      <c r="H748" s="23">
        <v>79106</v>
      </c>
      <c r="I748" s="29" t="s">
        <v>430</v>
      </c>
      <c r="J748" s="24">
        <v>45693</v>
      </c>
      <c r="K748" s="24">
        <f t="shared" si="92"/>
        <v>45707</v>
      </c>
      <c r="L748" s="24"/>
      <c r="M748" s="24">
        <v>45848</v>
      </c>
      <c r="N748" s="24">
        <v>45896</v>
      </c>
      <c r="O748" s="24"/>
    </row>
    <row r="749" spans="1:15">
      <c r="A749" s="23" t="s">
        <v>420</v>
      </c>
      <c r="B749" s="23" t="s">
        <v>326</v>
      </c>
      <c r="C749" s="23"/>
      <c r="D749" s="23">
        <v>1</v>
      </c>
      <c r="E749" s="23" t="s">
        <v>6</v>
      </c>
      <c r="F749" s="23" t="s">
        <v>285</v>
      </c>
      <c r="G749" s="23">
        <f t="shared" si="88"/>
        <v>7</v>
      </c>
      <c r="H749" s="23">
        <v>240165</v>
      </c>
      <c r="I749" s="29" t="s">
        <v>430</v>
      </c>
      <c r="J749" s="24">
        <v>45702</v>
      </c>
      <c r="K749" s="24">
        <f t="shared" si="92"/>
        <v>45716</v>
      </c>
      <c r="L749" s="23"/>
      <c r="M749" s="23"/>
      <c r="N749" s="24">
        <v>45902</v>
      </c>
      <c r="O749" s="24">
        <f t="shared" ref="O749:O787" si="93">N749+14</f>
        <v>45916</v>
      </c>
    </row>
    <row r="750" spans="1:15">
      <c r="A750" s="23" t="s">
        <v>420</v>
      </c>
      <c r="B750" s="23" t="s">
        <v>326</v>
      </c>
      <c r="C750" s="23"/>
      <c r="D750" s="23">
        <v>1</v>
      </c>
      <c r="E750" s="23" t="s">
        <v>6</v>
      </c>
      <c r="F750" s="23" t="s">
        <v>116</v>
      </c>
      <c r="G750" s="23">
        <f t="shared" si="88"/>
        <v>8</v>
      </c>
      <c r="H750" s="23">
        <v>79324</v>
      </c>
      <c r="I750" s="29" t="s">
        <v>430</v>
      </c>
      <c r="J750" s="24">
        <v>45701</v>
      </c>
      <c r="K750" s="24">
        <f t="shared" si="92"/>
        <v>45715</v>
      </c>
      <c r="L750" s="23"/>
      <c r="M750" s="23"/>
      <c r="N750" s="24">
        <v>45904</v>
      </c>
      <c r="O750" s="24">
        <f t="shared" si="93"/>
        <v>45918</v>
      </c>
    </row>
    <row r="751" spans="1:15">
      <c r="A751" s="23" t="s">
        <v>420</v>
      </c>
      <c r="B751" s="23" t="s">
        <v>326</v>
      </c>
      <c r="C751" s="23"/>
      <c r="D751" s="23">
        <v>2</v>
      </c>
      <c r="E751" s="23" t="s">
        <v>6</v>
      </c>
      <c r="F751" s="23" t="s">
        <v>321</v>
      </c>
      <c r="G751" s="23">
        <f t="shared" si="88"/>
        <v>4</v>
      </c>
      <c r="H751" s="23">
        <v>159973</v>
      </c>
      <c r="I751" s="29" t="s">
        <v>430</v>
      </c>
      <c r="J751" s="24"/>
      <c r="K751" s="24"/>
      <c r="L751" s="24">
        <v>45835</v>
      </c>
      <c r="M751" s="24">
        <f t="shared" ref="M751:M760" si="94">L751+14</f>
        <v>45849</v>
      </c>
      <c r="N751" s="24">
        <v>45905</v>
      </c>
      <c r="O751" s="24">
        <f t="shared" si="93"/>
        <v>45919</v>
      </c>
    </row>
    <row r="752" spans="1:15">
      <c r="A752" s="23" t="s">
        <v>420</v>
      </c>
      <c r="B752" s="23" t="s">
        <v>326</v>
      </c>
      <c r="C752" s="23"/>
      <c r="D752" s="23">
        <v>2</v>
      </c>
      <c r="E752" s="23" t="s">
        <v>6</v>
      </c>
      <c r="F752" s="23" t="s">
        <v>330</v>
      </c>
      <c r="G752" s="23">
        <f t="shared" si="88"/>
        <v>1</v>
      </c>
      <c r="H752" s="23">
        <v>79745</v>
      </c>
      <c r="I752" s="29" t="s">
        <v>430</v>
      </c>
      <c r="J752" s="24"/>
      <c r="K752" s="24"/>
      <c r="L752" s="24">
        <v>45831</v>
      </c>
      <c r="M752" s="24">
        <f t="shared" si="94"/>
        <v>45845</v>
      </c>
      <c r="N752" s="24">
        <v>45905</v>
      </c>
      <c r="O752" s="24">
        <f t="shared" si="93"/>
        <v>45919</v>
      </c>
    </row>
    <row r="753" spans="1:15">
      <c r="A753" s="23" t="s">
        <v>420</v>
      </c>
      <c r="B753" s="23" t="s">
        <v>326</v>
      </c>
      <c r="C753" s="23"/>
      <c r="D753" s="23">
        <v>2</v>
      </c>
      <c r="E753" s="23" t="s">
        <v>6</v>
      </c>
      <c r="F753" s="23" t="s">
        <v>235</v>
      </c>
      <c r="G753" s="23">
        <f t="shared" si="88"/>
        <v>8</v>
      </c>
      <c r="H753" s="23">
        <v>79121</v>
      </c>
      <c r="I753" s="29" t="s">
        <v>430</v>
      </c>
      <c r="J753" s="24"/>
      <c r="K753" s="24"/>
      <c r="L753" s="24">
        <v>45832</v>
      </c>
      <c r="M753" s="24">
        <f t="shared" si="94"/>
        <v>45846</v>
      </c>
      <c r="N753" s="24">
        <v>45903</v>
      </c>
      <c r="O753" s="24">
        <f t="shared" si="93"/>
        <v>45917</v>
      </c>
    </row>
    <row r="754" spans="1:15">
      <c r="A754" s="23" t="s">
        <v>420</v>
      </c>
      <c r="B754" s="23" t="s">
        <v>326</v>
      </c>
      <c r="C754" s="23"/>
      <c r="D754" s="23">
        <v>2</v>
      </c>
      <c r="E754" s="23" t="s">
        <v>6</v>
      </c>
      <c r="F754" s="23" t="s">
        <v>276</v>
      </c>
      <c r="G754" s="23">
        <f t="shared" si="88"/>
        <v>7</v>
      </c>
      <c r="H754" s="23">
        <v>79235</v>
      </c>
      <c r="I754" s="29" t="s">
        <v>430</v>
      </c>
      <c r="J754" s="24"/>
      <c r="K754" s="24"/>
      <c r="L754" s="24">
        <v>45824</v>
      </c>
      <c r="M754" s="24">
        <f t="shared" si="94"/>
        <v>45838</v>
      </c>
      <c r="N754" s="24">
        <v>45895</v>
      </c>
      <c r="O754" s="24">
        <f t="shared" si="93"/>
        <v>45909</v>
      </c>
    </row>
    <row r="755" spans="1:15">
      <c r="A755" s="23" t="s">
        <v>420</v>
      </c>
      <c r="B755" s="23" t="s">
        <v>326</v>
      </c>
      <c r="C755" s="23"/>
      <c r="D755" s="23">
        <v>2</v>
      </c>
      <c r="E755" s="23" t="s">
        <v>6</v>
      </c>
      <c r="F755" s="23" t="s">
        <v>237</v>
      </c>
      <c r="G755" s="23">
        <f t="shared" si="88"/>
        <v>8</v>
      </c>
      <c r="H755" s="23">
        <v>60986</v>
      </c>
      <c r="I755" s="29" t="s">
        <v>430</v>
      </c>
      <c r="J755" s="24"/>
      <c r="K755" s="24"/>
      <c r="L755" s="24">
        <v>45826</v>
      </c>
      <c r="M755" s="24">
        <f t="shared" si="94"/>
        <v>45840</v>
      </c>
      <c r="N755" s="24">
        <v>45898</v>
      </c>
      <c r="O755" s="24">
        <f t="shared" si="93"/>
        <v>45912</v>
      </c>
    </row>
    <row r="756" spans="1:15">
      <c r="A756" s="23" t="s">
        <v>420</v>
      </c>
      <c r="B756" s="23" t="s">
        <v>326</v>
      </c>
      <c r="C756" s="23"/>
      <c r="D756" s="23">
        <v>2</v>
      </c>
      <c r="E756" s="23" t="s">
        <v>6</v>
      </c>
      <c r="F756" s="23" t="s">
        <v>331</v>
      </c>
      <c r="G756" s="23">
        <f t="shared" si="88"/>
        <v>1</v>
      </c>
      <c r="H756" s="23">
        <v>79747</v>
      </c>
      <c r="I756" s="29" t="s">
        <v>430</v>
      </c>
      <c r="J756" s="24"/>
      <c r="K756" s="24"/>
      <c r="L756" s="24">
        <v>45834</v>
      </c>
      <c r="M756" s="24">
        <f t="shared" si="94"/>
        <v>45848</v>
      </c>
      <c r="N756" s="24">
        <v>45904</v>
      </c>
      <c r="O756" s="24">
        <f t="shared" si="93"/>
        <v>45918</v>
      </c>
    </row>
    <row r="757" spans="1:15">
      <c r="A757" s="23" t="s">
        <v>420</v>
      </c>
      <c r="B757" s="23" t="s">
        <v>326</v>
      </c>
      <c r="C757" s="23"/>
      <c r="D757" s="23">
        <v>2</v>
      </c>
      <c r="E757" s="23" t="s">
        <v>11</v>
      </c>
      <c r="F757" s="23" t="s">
        <v>154</v>
      </c>
      <c r="G757" s="23">
        <f t="shared" si="88"/>
        <v>5</v>
      </c>
      <c r="H757" s="23">
        <v>240164</v>
      </c>
      <c r="I757" s="29" t="s">
        <v>430</v>
      </c>
      <c r="J757" s="24"/>
      <c r="K757" s="24"/>
      <c r="L757" s="24">
        <v>45825</v>
      </c>
      <c r="M757" s="24">
        <f t="shared" si="94"/>
        <v>45839</v>
      </c>
      <c r="N757" s="24">
        <v>45903</v>
      </c>
      <c r="O757" s="24">
        <f t="shared" si="93"/>
        <v>45917</v>
      </c>
    </row>
    <row r="758" spans="1:15">
      <c r="A758" s="23" t="s">
        <v>420</v>
      </c>
      <c r="B758" s="23" t="s">
        <v>326</v>
      </c>
      <c r="C758" s="23"/>
      <c r="D758" s="23">
        <v>2</v>
      </c>
      <c r="E758" s="23" t="s">
        <v>11</v>
      </c>
      <c r="F758" s="23" t="s">
        <v>144</v>
      </c>
      <c r="G758" s="23">
        <f t="shared" si="88"/>
        <v>6</v>
      </c>
      <c r="H758" s="23">
        <v>172995</v>
      </c>
      <c r="I758" s="29" t="s">
        <v>430</v>
      </c>
      <c r="J758" s="24"/>
      <c r="K758" s="24"/>
      <c r="L758" s="24">
        <v>45828</v>
      </c>
      <c r="M758" s="24">
        <f t="shared" si="94"/>
        <v>45842</v>
      </c>
      <c r="N758" s="24">
        <v>45898</v>
      </c>
      <c r="O758" s="24">
        <f t="shared" si="93"/>
        <v>45912</v>
      </c>
    </row>
    <row r="759" spans="1:15">
      <c r="A759" s="23" t="s">
        <v>420</v>
      </c>
      <c r="B759" s="23" t="s">
        <v>326</v>
      </c>
      <c r="C759" s="23"/>
      <c r="D759" s="23">
        <v>2</v>
      </c>
      <c r="E759" s="23" t="s">
        <v>11</v>
      </c>
      <c r="F759" s="23" t="s">
        <v>156</v>
      </c>
      <c r="G759" s="23">
        <f t="shared" si="88"/>
        <v>8</v>
      </c>
      <c r="H759" s="23">
        <v>147925</v>
      </c>
      <c r="I759" s="29" t="s">
        <v>430</v>
      </c>
      <c r="J759" s="24"/>
      <c r="K759" s="24"/>
      <c r="L759" s="24">
        <v>45828</v>
      </c>
      <c r="M759" s="24">
        <f t="shared" si="94"/>
        <v>45842</v>
      </c>
      <c r="N759" s="24">
        <v>45898</v>
      </c>
      <c r="O759" s="24">
        <f t="shared" si="93"/>
        <v>45912</v>
      </c>
    </row>
    <row r="760" spans="1:15">
      <c r="A760" s="23" t="s">
        <v>420</v>
      </c>
      <c r="B760" s="23" t="s">
        <v>326</v>
      </c>
      <c r="C760" s="23"/>
      <c r="D760" s="23">
        <v>2</v>
      </c>
      <c r="E760" s="23" t="s">
        <v>11</v>
      </c>
      <c r="F760" s="23" t="s">
        <v>157</v>
      </c>
      <c r="G760" s="23">
        <f t="shared" si="88"/>
        <v>6</v>
      </c>
      <c r="H760" s="23">
        <v>147945</v>
      </c>
      <c r="I760" s="29" t="s">
        <v>430</v>
      </c>
      <c r="J760" s="24"/>
      <c r="K760" s="24"/>
      <c r="L760" s="24">
        <v>45832</v>
      </c>
      <c r="M760" s="24">
        <f t="shared" si="94"/>
        <v>45846</v>
      </c>
      <c r="N760" s="24">
        <v>45895</v>
      </c>
      <c r="O760" s="24">
        <f t="shared" si="93"/>
        <v>45909</v>
      </c>
    </row>
    <row r="761" spans="1:15">
      <c r="A761" s="23" t="s">
        <v>420</v>
      </c>
      <c r="B761" s="23" t="s">
        <v>326</v>
      </c>
      <c r="C761" s="23"/>
      <c r="D761" s="23">
        <v>3</v>
      </c>
      <c r="E761" s="23" t="s">
        <v>6</v>
      </c>
      <c r="F761" s="23" t="s">
        <v>323</v>
      </c>
      <c r="G761" s="23">
        <f t="shared" si="88"/>
        <v>4</v>
      </c>
      <c r="H761" s="23">
        <v>148047</v>
      </c>
      <c r="I761" s="29" t="s">
        <v>430</v>
      </c>
      <c r="J761" s="24">
        <v>45698</v>
      </c>
      <c r="K761" s="24">
        <f t="shared" ref="K761:K770" si="95">J761+14</f>
        <v>45712</v>
      </c>
      <c r="L761" s="23"/>
      <c r="M761" s="23"/>
      <c r="N761" s="24">
        <v>45898</v>
      </c>
      <c r="O761" s="24">
        <f t="shared" si="93"/>
        <v>45912</v>
      </c>
    </row>
    <row r="762" spans="1:15">
      <c r="A762" s="23" t="s">
        <v>420</v>
      </c>
      <c r="B762" s="23" t="s">
        <v>326</v>
      </c>
      <c r="C762" s="23"/>
      <c r="D762" s="23">
        <v>3</v>
      </c>
      <c r="E762" s="23" t="s">
        <v>6</v>
      </c>
      <c r="F762" s="23" t="s">
        <v>324</v>
      </c>
      <c r="G762" s="23">
        <f t="shared" si="88"/>
        <v>4</v>
      </c>
      <c r="H762" s="23">
        <v>160061</v>
      </c>
      <c r="I762" s="29" t="s">
        <v>430</v>
      </c>
      <c r="J762" s="24">
        <v>45691</v>
      </c>
      <c r="K762" s="24">
        <f t="shared" si="95"/>
        <v>45705</v>
      </c>
      <c r="L762" s="23"/>
      <c r="M762" s="23"/>
      <c r="N762" s="24">
        <v>45896</v>
      </c>
      <c r="O762" s="24">
        <f t="shared" si="93"/>
        <v>45910</v>
      </c>
    </row>
    <row r="763" spans="1:15">
      <c r="A763" s="23" t="s">
        <v>420</v>
      </c>
      <c r="B763" s="23" t="s">
        <v>326</v>
      </c>
      <c r="C763" s="23"/>
      <c r="D763" s="23">
        <v>3</v>
      </c>
      <c r="E763" s="23" t="s">
        <v>6</v>
      </c>
      <c r="F763" s="23" t="s">
        <v>332</v>
      </c>
      <c r="G763" s="23">
        <f t="shared" si="88"/>
        <v>1</v>
      </c>
      <c r="H763" s="23">
        <v>87302</v>
      </c>
      <c r="I763" s="29" t="s">
        <v>430</v>
      </c>
      <c r="J763" s="24">
        <v>45693</v>
      </c>
      <c r="K763" s="24">
        <f t="shared" si="95"/>
        <v>45707</v>
      </c>
      <c r="L763" s="23"/>
      <c r="M763" s="23"/>
      <c r="N763" s="24">
        <v>45897</v>
      </c>
      <c r="O763" s="24">
        <f t="shared" si="93"/>
        <v>45911</v>
      </c>
    </row>
    <row r="764" spans="1:15">
      <c r="A764" s="23" t="s">
        <v>420</v>
      </c>
      <c r="B764" s="23" t="s">
        <v>326</v>
      </c>
      <c r="C764" s="23"/>
      <c r="D764" s="23">
        <v>3</v>
      </c>
      <c r="E764" s="23" t="s">
        <v>6</v>
      </c>
      <c r="F764" s="23" t="s">
        <v>252</v>
      </c>
      <c r="G764" s="23">
        <f t="shared" si="88"/>
        <v>7</v>
      </c>
      <c r="H764" s="23">
        <v>79116</v>
      </c>
      <c r="I764" s="29" t="s">
        <v>430</v>
      </c>
      <c r="J764" s="24">
        <v>45694</v>
      </c>
      <c r="K764" s="24">
        <f t="shared" si="95"/>
        <v>45708</v>
      </c>
      <c r="L764" s="23"/>
      <c r="M764" s="23"/>
      <c r="N764" s="24">
        <v>45897</v>
      </c>
      <c r="O764" s="24">
        <f t="shared" si="93"/>
        <v>45911</v>
      </c>
    </row>
    <row r="765" spans="1:15">
      <c r="A765" s="23" t="s">
        <v>420</v>
      </c>
      <c r="B765" s="23" t="s">
        <v>326</v>
      </c>
      <c r="C765" s="23"/>
      <c r="D765" s="23">
        <v>3</v>
      </c>
      <c r="E765" s="23" t="s">
        <v>6</v>
      </c>
      <c r="F765" s="23" t="s">
        <v>333</v>
      </c>
      <c r="G765" s="23">
        <f t="shared" si="88"/>
        <v>1</v>
      </c>
      <c r="H765" s="23">
        <v>87303</v>
      </c>
      <c r="I765" s="29" t="s">
        <v>430</v>
      </c>
      <c r="J765" s="24">
        <v>45700</v>
      </c>
      <c r="K765" s="24">
        <f t="shared" si="95"/>
        <v>45714</v>
      </c>
      <c r="L765" s="23"/>
      <c r="M765" s="23"/>
      <c r="N765" s="24">
        <v>45903</v>
      </c>
      <c r="O765" s="24">
        <f t="shared" si="93"/>
        <v>45917</v>
      </c>
    </row>
    <row r="766" spans="1:15">
      <c r="A766" s="23" t="s">
        <v>420</v>
      </c>
      <c r="B766" s="23" t="s">
        <v>326</v>
      </c>
      <c r="C766" s="23"/>
      <c r="D766" s="23">
        <v>3</v>
      </c>
      <c r="E766" s="23" t="s">
        <v>6</v>
      </c>
      <c r="F766" s="23" t="s">
        <v>246</v>
      </c>
      <c r="G766" s="23">
        <f t="shared" si="88"/>
        <v>7</v>
      </c>
      <c r="H766" s="23">
        <v>133963</v>
      </c>
      <c r="I766" s="29" t="s">
        <v>430</v>
      </c>
      <c r="J766" s="24">
        <v>45692</v>
      </c>
      <c r="K766" s="24">
        <f t="shared" si="95"/>
        <v>45706</v>
      </c>
      <c r="L766" s="23"/>
      <c r="M766" s="23"/>
      <c r="N766" s="24">
        <v>45905</v>
      </c>
      <c r="O766" s="24">
        <f t="shared" si="93"/>
        <v>45919</v>
      </c>
    </row>
    <row r="767" spans="1:15">
      <c r="A767" s="23" t="s">
        <v>420</v>
      </c>
      <c r="B767" s="23" t="s">
        <v>326</v>
      </c>
      <c r="C767" s="23"/>
      <c r="D767" s="23">
        <v>3</v>
      </c>
      <c r="E767" s="23" t="s">
        <v>11</v>
      </c>
      <c r="F767" s="23" t="s">
        <v>428</v>
      </c>
      <c r="G767" s="23">
        <f t="shared" si="88"/>
        <v>8</v>
      </c>
      <c r="H767" s="23">
        <v>273564</v>
      </c>
      <c r="I767" s="29" t="s">
        <v>430</v>
      </c>
      <c r="J767" s="24">
        <v>45700</v>
      </c>
      <c r="K767" s="24">
        <f t="shared" si="95"/>
        <v>45714</v>
      </c>
      <c r="L767" s="23"/>
      <c r="M767" s="23"/>
      <c r="N767" s="24">
        <v>45894</v>
      </c>
      <c r="O767" s="24">
        <f t="shared" si="93"/>
        <v>45908</v>
      </c>
    </row>
    <row r="768" spans="1:15">
      <c r="A768" s="23" t="s">
        <v>420</v>
      </c>
      <c r="B768" s="23" t="s">
        <v>326</v>
      </c>
      <c r="C768" s="23"/>
      <c r="D768" s="23">
        <v>3</v>
      </c>
      <c r="E768" s="23" t="s">
        <v>11</v>
      </c>
      <c r="F768" s="23" t="s">
        <v>337</v>
      </c>
      <c r="G768" s="23">
        <f t="shared" si="88"/>
        <v>1</v>
      </c>
      <c r="H768" s="23">
        <v>87306</v>
      </c>
      <c r="I768" s="29" t="s">
        <v>430</v>
      </c>
      <c r="J768" s="24">
        <v>45702</v>
      </c>
      <c r="K768" s="24">
        <f t="shared" si="95"/>
        <v>45716</v>
      </c>
      <c r="L768" s="23"/>
      <c r="M768" s="23"/>
      <c r="N768" s="24">
        <v>45902</v>
      </c>
      <c r="O768" s="24">
        <f t="shared" si="93"/>
        <v>45916</v>
      </c>
    </row>
    <row r="769" spans="1:15" s="16" customFormat="1">
      <c r="A769" s="23" t="s">
        <v>420</v>
      </c>
      <c r="B769" s="23" t="s">
        <v>326</v>
      </c>
      <c r="C769" s="23"/>
      <c r="D769" s="23">
        <v>3</v>
      </c>
      <c r="E769" s="23" t="s">
        <v>11</v>
      </c>
      <c r="F769" s="23" t="s">
        <v>334</v>
      </c>
      <c r="G769" s="23">
        <f t="shared" si="88"/>
        <v>4</v>
      </c>
      <c r="H769" s="23">
        <v>240167</v>
      </c>
      <c r="I769" s="29" t="s">
        <v>430</v>
      </c>
      <c r="J769" s="24">
        <v>45701</v>
      </c>
      <c r="K769" s="24">
        <f t="shared" si="95"/>
        <v>45715</v>
      </c>
      <c r="L769" s="23"/>
      <c r="M769" s="23"/>
      <c r="N769" s="24">
        <v>45902</v>
      </c>
      <c r="O769" s="24">
        <f t="shared" si="93"/>
        <v>45916</v>
      </c>
    </row>
    <row r="770" spans="1:15">
      <c r="A770" s="23" t="s">
        <v>420</v>
      </c>
      <c r="B770" s="23" t="s">
        <v>326</v>
      </c>
      <c r="C770" s="23"/>
      <c r="D770" s="23">
        <v>3</v>
      </c>
      <c r="E770" s="23" t="s">
        <v>11</v>
      </c>
      <c r="F770" s="23" t="s">
        <v>283</v>
      </c>
      <c r="G770" s="23">
        <f t="shared" ref="G770:G833" si="96">COUNTIF(H:H,H770)</f>
        <v>5</v>
      </c>
      <c r="H770" s="23">
        <v>79675</v>
      </c>
      <c r="I770" s="29" t="s">
        <v>430</v>
      </c>
      <c r="J770" s="24">
        <v>45698</v>
      </c>
      <c r="K770" s="24">
        <f t="shared" si="95"/>
        <v>45712</v>
      </c>
      <c r="L770" s="23"/>
      <c r="M770" s="23"/>
      <c r="N770" s="24">
        <v>45896</v>
      </c>
      <c r="O770" s="24">
        <f t="shared" si="93"/>
        <v>45910</v>
      </c>
    </row>
    <row r="771" spans="1:15">
      <c r="A771" s="23" t="s">
        <v>420</v>
      </c>
      <c r="B771" s="23" t="s">
        <v>326</v>
      </c>
      <c r="C771" s="23"/>
      <c r="D771" s="23">
        <v>3</v>
      </c>
      <c r="E771" s="23" t="s">
        <v>11</v>
      </c>
      <c r="F771" s="23" t="s">
        <v>335</v>
      </c>
      <c r="G771" s="23">
        <f t="shared" si="96"/>
        <v>6</v>
      </c>
      <c r="H771" s="23">
        <v>115672</v>
      </c>
      <c r="I771" s="29" t="s">
        <v>430</v>
      </c>
      <c r="J771" s="24">
        <v>45695</v>
      </c>
      <c r="K771" s="24">
        <f>J771+14</f>
        <v>45709</v>
      </c>
      <c r="L771" s="23"/>
      <c r="M771" s="24">
        <v>45841</v>
      </c>
      <c r="N771" s="24"/>
      <c r="O771" s="24">
        <v>45909</v>
      </c>
    </row>
    <row r="772" spans="1:15">
      <c r="A772" s="23" t="s">
        <v>420</v>
      </c>
      <c r="B772" s="23" t="s">
        <v>326</v>
      </c>
      <c r="C772" s="23"/>
      <c r="D772" s="23">
        <v>3</v>
      </c>
      <c r="E772" s="23" t="s">
        <v>11</v>
      </c>
      <c r="F772" s="23" t="s">
        <v>336</v>
      </c>
      <c r="G772" s="23">
        <f t="shared" si="96"/>
        <v>3</v>
      </c>
      <c r="H772" s="23">
        <v>173004</v>
      </c>
      <c r="I772" s="29" t="s">
        <v>430</v>
      </c>
      <c r="J772" s="24">
        <v>45695</v>
      </c>
      <c r="K772" s="24">
        <f>J772+14</f>
        <v>45709</v>
      </c>
      <c r="L772" s="23"/>
      <c r="M772" s="23"/>
      <c r="N772" s="24">
        <v>45896</v>
      </c>
      <c r="O772" s="24">
        <f t="shared" si="93"/>
        <v>45910</v>
      </c>
    </row>
    <row r="773" spans="1:15">
      <c r="A773" s="23" t="s">
        <v>420</v>
      </c>
      <c r="B773" s="23" t="s">
        <v>326</v>
      </c>
      <c r="C773" s="23"/>
      <c r="D773" s="23">
        <v>3</v>
      </c>
      <c r="E773" s="23" t="s">
        <v>11</v>
      </c>
      <c r="F773" s="23" t="s">
        <v>254</v>
      </c>
      <c r="G773" s="23">
        <f t="shared" si="96"/>
        <v>7</v>
      </c>
      <c r="H773" s="23">
        <v>79109</v>
      </c>
      <c r="I773" s="29" t="s">
        <v>430</v>
      </c>
      <c r="J773" s="24">
        <v>45694</v>
      </c>
      <c r="K773" s="24">
        <f>J773+14</f>
        <v>45708</v>
      </c>
      <c r="L773" s="23"/>
      <c r="M773" s="23"/>
      <c r="N773" s="24">
        <v>45905</v>
      </c>
      <c r="O773" s="24">
        <f t="shared" si="93"/>
        <v>45919</v>
      </c>
    </row>
    <row r="774" spans="1:15">
      <c r="A774" s="23" t="s">
        <v>420</v>
      </c>
      <c r="B774" s="23" t="s">
        <v>326</v>
      </c>
      <c r="C774" s="23"/>
      <c r="D774" s="23">
        <v>4</v>
      </c>
      <c r="E774" s="23" t="s">
        <v>6</v>
      </c>
      <c r="F774" s="23" t="s">
        <v>325</v>
      </c>
      <c r="G774" s="23">
        <f t="shared" si="96"/>
        <v>4</v>
      </c>
      <c r="H774" s="23">
        <v>148056</v>
      </c>
      <c r="I774" s="29" t="s">
        <v>430</v>
      </c>
      <c r="J774" s="24"/>
      <c r="K774" s="24"/>
      <c r="L774" s="24">
        <v>45828</v>
      </c>
      <c r="M774" s="24">
        <f t="shared" ref="M774:M786" si="97">L774+14</f>
        <v>45842</v>
      </c>
      <c r="N774" s="24">
        <v>45903</v>
      </c>
      <c r="O774" s="24">
        <f t="shared" si="93"/>
        <v>45917</v>
      </c>
    </row>
    <row r="775" spans="1:15">
      <c r="A775" s="23" t="s">
        <v>420</v>
      </c>
      <c r="B775" s="23" t="s">
        <v>326</v>
      </c>
      <c r="C775" s="23"/>
      <c r="D775" s="23">
        <v>4</v>
      </c>
      <c r="E775" s="23" t="s">
        <v>6</v>
      </c>
      <c r="F775" s="23" t="s">
        <v>338</v>
      </c>
      <c r="G775" s="23">
        <f t="shared" si="96"/>
        <v>1</v>
      </c>
      <c r="H775" s="23">
        <v>79750</v>
      </c>
      <c r="I775" s="29" t="s">
        <v>430</v>
      </c>
      <c r="J775" s="24"/>
      <c r="K775" s="24"/>
      <c r="L775" s="24">
        <v>45825</v>
      </c>
      <c r="M775" s="24">
        <f t="shared" si="97"/>
        <v>45839</v>
      </c>
      <c r="N775" s="24">
        <v>45896</v>
      </c>
      <c r="O775" s="24">
        <f t="shared" si="93"/>
        <v>45910</v>
      </c>
    </row>
    <row r="776" spans="1:15">
      <c r="A776" s="23" t="s">
        <v>420</v>
      </c>
      <c r="B776" s="23" t="s">
        <v>326</v>
      </c>
      <c r="C776" s="23"/>
      <c r="D776" s="23">
        <v>4</v>
      </c>
      <c r="E776" s="23" t="s">
        <v>6</v>
      </c>
      <c r="F776" s="23" t="s">
        <v>339</v>
      </c>
      <c r="G776" s="23">
        <f t="shared" si="96"/>
        <v>1</v>
      </c>
      <c r="H776" s="23">
        <v>87358</v>
      </c>
      <c r="I776" s="29" t="s">
        <v>430</v>
      </c>
      <c r="J776" s="24"/>
      <c r="K776" s="24"/>
      <c r="L776" s="24">
        <v>45833</v>
      </c>
      <c r="M776" s="24">
        <f t="shared" si="97"/>
        <v>45847</v>
      </c>
      <c r="N776" s="24">
        <v>45894</v>
      </c>
      <c r="O776" s="24">
        <f t="shared" si="93"/>
        <v>45908</v>
      </c>
    </row>
    <row r="777" spans="1:15">
      <c r="A777" s="23" t="s">
        <v>420</v>
      </c>
      <c r="B777" s="23" t="s">
        <v>326</v>
      </c>
      <c r="C777" s="23"/>
      <c r="D777" s="23">
        <v>4</v>
      </c>
      <c r="E777" s="23" t="s">
        <v>11</v>
      </c>
      <c r="F777" s="23" t="s">
        <v>340</v>
      </c>
      <c r="G777" s="23">
        <f t="shared" si="96"/>
        <v>1</v>
      </c>
      <c r="H777" s="23">
        <v>87305</v>
      </c>
      <c r="I777" s="29" t="s">
        <v>430</v>
      </c>
      <c r="J777" s="24"/>
      <c r="K777" s="24"/>
      <c r="L777" s="24">
        <v>45832</v>
      </c>
      <c r="M777" s="24">
        <f t="shared" si="97"/>
        <v>45846</v>
      </c>
      <c r="N777" s="24">
        <v>45902</v>
      </c>
      <c r="O777" s="24">
        <f t="shared" si="93"/>
        <v>45916</v>
      </c>
    </row>
    <row r="778" spans="1:15">
      <c r="A778" s="23" t="s">
        <v>420</v>
      </c>
      <c r="B778" s="23" t="s">
        <v>326</v>
      </c>
      <c r="C778" s="23"/>
      <c r="D778" s="23">
        <v>4</v>
      </c>
      <c r="E778" s="23" t="s">
        <v>11</v>
      </c>
      <c r="F778" s="23" t="s">
        <v>154</v>
      </c>
      <c r="G778" s="23">
        <f t="shared" si="96"/>
        <v>5</v>
      </c>
      <c r="H778" s="23">
        <v>240164</v>
      </c>
      <c r="I778" s="29" t="s">
        <v>430</v>
      </c>
      <c r="J778" s="24"/>
      <c r="K778" s="24"/>
      <c r="L778" s="24">
        <v>45825</v>
      </c>
      <c r="M778" s="24">
        <f t="shared" si="97"/>
        <v>45839</v>
      </c>
      <c r="N778" s="24">
        <v>45903</v>
      </c>
      <c r="O778" s="24">
        <f t="shared" si="93"/>
        <v>45917</v>
      </c>
    </row>
    <row r="779" spans="1:15">
      <c r="A779" s="23" t="s">
        <v>420</v>
      </c>
      <c r="B779" s="23" t="s">
        <v>326</v>
      </c>
      <c r="C779" s="23"/>
      <c r="D779" s="23">
        <v>4</v>
      </c>
      <c r="E779" s="23" t="s">
        <v>11</v>
      </c>
      <c r="F779" s="23" t="s">
        <v>260</v>
      </c>
      <c r="G779" s="23">
        <f t="shared" si="96"/>
        <v>8</v>
      </c>
      <c r="H779" s="23">
        <v>79233</v>
      </c>
      <c r="I779" s="29" t="s">
        <v>430</v>
      </c>
      <c r="J779" s="24"/>
      <c r="K779" s="24"/>
      <c r="L779" s="24">
        <v>45835</v>
      </c>
      <c r="M779" s="24">
        <f t="shared" si="97"/>
        <v>45849</v>
      </c>
      <c r="N779" s="24">
        <v>45905</v>
      </c>
      <c r="O779" s="24">
        <f t="shared" si="93"/>
        <v>45919</v>
      </c>
    </row>
    <row r="780" spans="1:15">
      <c r="A780" s="23" t="s">
        <v>420</v>
      </c>
      <c r="B780" s="23" t="s">
        <v>326</v>
      </c>
      <c r="C780" s="23"/>
      <c r="D780" s="23">
        <v>4</v>
      </c>
      <c r="E780" s="23" t="s">
        <v>11</v>
      </c>
      <c r="F780" s="23" t="s">
        <v>159</v>
      </c>
      <c r="G780" s="23">
        <f t="shared" si="96"/>
        <v>4</v>
      </c>
      <c r="H780" s="23">
        <v>134030</v>
      </c>
      <c r="I780" s="29" t="s">
        <v>430</v>
      </c>
      <c r="J780" s="24"/>
      <c r="K780" s="24"/>
      <c r="L780" s="24">
        <v>45833</v>
      </c>
      <c r="M780" s="24">
        <f t="shared" si="97"/>
        <v>45847</v>
      </c>
      <c r="N780" s="24">
        <v>45905</v>
      </c>
      <c r="O780" s="24">
        <f t="shared" si="93"/>
        <v>45919</v>
      </c>
    </row>
    <row r="781" spans="1:15">
      <c r="A781" s="23" t="s">
        <v>420</v>
      </c>
      <c r="B781" s="23" t="s">
        <v>326</v>
      </c>
      <c r="C781" s="23"/>
      <c r="D781" s="23">
        <v>4</v>
      </c>
      <c r="E781" s="23" t="s">
        <v>11</v>
      </c>
      <c r="F781" s="23" t="s">
        <v>279</v>
      </c>
      <c r="G781" s="23">
        <f t="shared" si="96"/>
        <v>3</v>
      </c>
      <c r="H781" s="23">
        <v>87409</v>
      </c>
      <c r="I781" s="29" t="s">
        <v>430</v>
      </c>
      <c r="J781" s="24"/>
      <c r="K781" s="24"/>
      <c r="L781" s="24">
        <v>45834</v>
      </c>
      <c r="M781" s="24">
        <f t="shared" si="97"/>
        <v>45848</v>
      </c>
      <c r="N781" s="24">
        <v>45901</v>
      </c>
      <c r="O781" s="24">
        <f t="shared" si="93"/>
        <v>45915</v>
      </c>
    </row>
    <row r="782" spans="1:15">
      <c r="A782" s="23" t="s">
        <v>420</v>
      </c>
      <c r="B782" s="23" t="s">
        <v>326</v>
      </c>
      <c r="C782" s="23"/>
      <c r="D782" s="23">
        <v>4</v>
      </c>
      <c r="E782" s="23" t="s">
        <v>11</v>
      </c>
      <c r="F782" s="23" t="s">
        <v>262</v>
      </c>
      <c r="G782" s="23">
        <f t="shared" si="96"/>
        <v>9</v>
      </c>
      <c r="H782" s="23">
        <v>173690</v>
      </c>
      <c r="I782" s="29" t="s">
        <v>430</v>
      </c>
      <c r="J782" s="24"/>
      <c r="K782" s="24"/>
      <c r="L782" s="24">
        <v>45835</v>
      </c>
      <c r="M782" s="24">
        <f t="shared" si="97"/>
        <v>45849</v>
      </c>
      <c r="N782" s="24">
        <v>45905</v>
      </c>
      <c r="O782" s="24">
        <f t="shared" si="93"/>
        <v>45919</v>
      </c>
    </row>
    <row r="783" spans="1:15">
      <c r="A783" s="23" t="s">
        <v>420</v>
      </c>
      <c r="B783" s="23" t="s">
        <v>326</v>
      </c>
      <c r="C783" s="23"/>
      <c r="D783" s="23">
        <v>4</v>
      </c>
      <c r="E783" s="23" t="s">
        <v>11</v>
      </c>
      <c r="F783" s="23" t="s">
        <v>263</v>
      </c>
      <c r="G783" s="23">
        <f t="shared" si="96"/>
        <v>8</v>
      </c>
      <c r="H783" s="23">
        <v>79234</v>
      </c>
      <c r="I783" s="29" t="s">
        <v>430</v>
      </c>
      <c r="J783" s="24"/>
      <c r="K783" s="24"/>
      <c r="L783" s="24">
        <v>45834</v>
      </c>
      <c r="M783" s="24">
        <f t="shared" si="97"/>
        <v>45848</v>
      </c>
      <c r="N783" s="24">
        <v>45904</v>
      </c>
      <c r="O783" s="24">
        <f t="shared" si="93"/>
        <v>45918</v>
      </c>
    </row>
    <row r="784" spans="1:15">
      <c r="A784" s="23" t="s">
        <v>420</v>
      </c>
      <c r="B784" s="23" t="s">
        <v>326</v>
      </c>
      <c r="C784" s="23"/>
      <c r="D784" s="23">
        <v>4</v>
      </c>
      <c r="E784" s="23" t="s">
        <v>11</v>
      </c>
      <c r="F784" s="23" t="s">
        <v>156</v>
      </c>
      <c r="G784" s="23">
        <f t="shared" si="96"/>
        <v>8</v>
      </c>
      <c r="H784" s="23">
        <v>147925</v>
      </c>
      <c r="I784" s="29" t="s">
        <v>430</v>
      </c>
      <c r="J784" s="24"/>
      <c r="K784" s="24"/>
      <c r="L784" s="24">
        <v>45828</v>
      </c>
      <c r="M784" s="24">
        <f t="shared" si="97"/>
        <v>45842</v>
      </c>
      <c r="N784" s="24">
        <v>45898</v>
      </c>
      <c r="O784" s="24">
        <f t="shared" si="93"/>
        <v>45912</v>
      </c>
    </row>
    <row r="785" spans="1:15">
      <c r="A785" s="23" t="s">
        <v>420</v>
      </c>
      <c r="B785" s="23" t="s">
        <v>326</v>
      </c>
      <c r="C785" s="23"/>
      <c r="D785" s="23">
        <v>4</v>
      </c>
      <c r="E785" s="23" t="s">
        <v>11</v>
      </c>
      <c r="F785" s="23" t="s">
        <v>341</v>
      </c>
      <c r="G785" s="23">
        <f t="shared" si="96"/>
        <v>3</v>
      </c>
      <c r="H785" s="23">
        <v>173122</v>
      </c>
      <c r="I785" s="29" t="s">
        <v>430</v>
      </c>
      <c r="J785" s="24"/>
      <c r="K785" s="24"/>
      <c r="L785" s="24">
        <v>45833</v>
      </c>
      <c r="M785" s="24">
        <f t="shared" si="97"/>
        <v>45847</v>
      </c>
      <c r="N785" s="24">
        <v>45894</v>
      </c>
      <c r="O785" s="24">
        <f t="shared" si="93"/>
        <v>45908</v>
      </c>
    </row>
    <row r="786" spans="1:15">
      <c r="A786" s="23" t="s">
        <v>420</v>
      </c>
      <c r="B786" s="23" t="s">
        <v>326</v>
      </c>
      <c r="C786" s="23"/>
      <c r="D786" s="23">
        <v>4</v>
      </c>
      <c r="E786" s="23" t="s">
        <v>11</v>
      </c>
      <c r="F786" s="23" t="s">
        <v>157</v>
      </c>
      <c r="G786" s="23">
        <f t="shared" si="96"/>
        <v>6</v>
      </c>
      <c r="H786" s="23">
        <v>147945</v>
      </c>
      <c r="I786" s="29" t="s">
        <v>430</v>
      </c>
      <c r="J786" s="24"/>
      <c r="K786" s="24"/>
      <c r="L786" s="24">
        <v>45832</v>
      </c>
      <c r="M786" s="24">
        <f t="shared" si="97"/>
        <v>45846</v>
      </c>
      <c r="N786" s="24">
        <v>45895</v>
      </c>
      <c r="O786" s="24">
        <f t="shared" si="93"/>
        <v>45909</v>
      </c>
    </row>
    <row r="787" spans="1:15">
      <c r="A787" s="23" t="s">
        <v>420</v>
      </c>
      <c r="B787" s="23" t="s">
        <v>342</v>
      </c>
      <c r="C787" s="23"/>
      <c r="D787" s="23">
        <v>1</v>
      </c>
      <c r="E787" s="23" t="s">
        <v>6</v>
      </c>
      <c r="F787" s="23" t="s">
        <v>221</v>
      </c>
      <c r="G787" s="23">
        <f t="shared" si="96"/>
        <v>8</v>
      </c>
      <c r="H787" s="23">
        <v>79107</v>
      </c>
      <c r="I787" s="29" t="s">
        <v>430</v>
      </c>
      <c r="J787" s="24">
        <v>45694</v>
      </c>
      <c r="K787" s="24">
        <f>J787+14</f>
        <v>45708</v>
      </c>
      <c r="L787" s="23"/>
      <c r="M787" s="23"/>
      <c r="N787" s="24">
        <v>45904</v>
      </c>
      <c r="O787" s="24">
        <f t="shared" si="93"/>
        <v>45918</v>
      </c>
    </row>
    <row r="788" spans="1:15">
      <c r="A788" s="23" t="s">
        <v>420</v>
      </c>
      <c r="B788" s="23" t="s">
        <v>342</v>
      </c>
      <c r="C788" s="23"/>
      <c r="D788" s="23">
        <v>1</v>
      </c>
      <c r="E788" s="23" t="s">
        <v>6</v>
      </c>
      <c r="F788" s="23" t="s">
        <v>335</v>
      </c>
      <c r="G788" s="23">
        <f t="shared" si="96"/>
        <v>6</v>
      </c>
      <c r="H788" s="23">
        <v>115672</v>
      </c>
      <c r="I788" s="29" t="s">
        <v>430</v>
      </c>
      <c r="J788" s="24">
        <v>45695</v>
      </c>
      <c r="K788" s="24">
        <f>J788+14</f>
        <v>45709</v>
      </c>
      <c r="L788" s="23"/>
      <c r="M788" s="24">
        <v>45841</v>
      </c>
      <c r="N788" s="24"/>
      <c r="O788" s="24">
        <v>45909</v>
      </c>
    </row>
    <row r="789" spans="1:15">
      <c r="A789" s="23" t="s">
        <v>420</v>
      </c>
      <c r="B789" s="23" t="s">
        <v>342</v>
      </c>
      <c r="C789" s="23"/>
      <c r="D789" s="23">
        <v>1</v>
      </c>
      <c r="E789" s="23" t="s">
        <v>6</v>
      </c>
      <c r="F789" s="23" t="s">
        <v>224</v>
      </c>
      <c r="G789" s="23">
        <f t="shared" si="96"/>
        <v>8</v>
      </c>
      <c r="H789" s="23">
        <v>79106</v>
      </c>
      <c r="I789" s="29" t="s">
        <v>430</v>
      </c>
      <c r="J789" s="24">
        <v>45693</v>
      </c>
      <c r="K789" s="24">
        <f t="shared" ref="K789:K794" si="98">J789+14</f>
        <v>45707</v>
      </c>
      <c r="L789" s="24"/>
      <c r="M789" s="24">
        <v>45848</v>
      </c>
      <c r="N789" s="24">
        <v>45896</v>
      </c>
      <c r="O789" s="24"/>
    </row>
    <row r="790" spans="1:15" s="16" customFormat="1">
      <c r="A790" s="23" t="s">
        <v>420</v>
      </c>
      <c r="B790" s="23" t="s">
        <v>342</v>
      </c>
      <c r="C790" s="23"/>
      <c r="D790" s="23">
        <v>1</v>
      </c>
      <c r="E790" s="23" t="s">
        <v>6</v>
      </c>
      <c r="F790" s="23" t="s">
        <v>285</v>
      </c>
      <c r="G790" s="23">
        <f t="shared" si="96"/>
        <v>7</v>
      </c>
      <c r="H790" s="23">
        <v>240165</v>
      </c>
      <c r="I790" s="29" t="s">
        <v>430</v>
      </c>
      <c r="J790" s="24">
        <v>45702</v>
      </c>
      <c r="K790" s="24">
        <f t="shared" si="98"/>
        <v>45716</v>
      </c>
      <c r="L790" s="23"/>
      <c r="M790" s="23"/>
      <c r="N790" s="24">
        <v>45902</v>
      </c>
      <c r="O790" s="24">
        <f t="shared" ref="O790:O821" si="99">N790+14</f>
        <v>45916</v>
      </c>
    </row>
    <row r="791" spans="1:15">
      <c r="A791" s="23" t="s">
        <v>420</v>
      </c>
      <c r="B791" s="23" t="s">
        <v>342</v>
      </c>
      <c r="C791" s="23"/>
      <c r="D791" s="23">
        <v>1</v>
      </c>
      <c r="E791" s="23" t="s">
        <v>11</v>
      </c>
      <c r="F791" s="23" t="s">
        <v>152</v>
      </c>
      <c r="G791" s="23">
        <f t="shared" si="96"/>
        <v>2</v>
      </c>
      <c r="H791" s="23">
        <v>173002</v>
      </c>
      <c r="I791" s="29" t="s">
        <v>430</v>
      </c>
      <c r="J791" s="24">
        <v>45691</v>
      </c>
      <c r="K791" s="24">
        <f t="shared" si="98"/>
        <v>45705</v>
      </c>
      <c r="L791" s="23"/>
      <c r="M791" s="23"/>
      <c r="N791" s="24">
        <v>45894</v>
      </c>
      <c r="O791" s="24">
        <f t="shared" si="99"/>
        <v>45908</v>
      </c>
    </row>
    <row r="792" spans="1:15">
      <c r="A792" s="23" t="s">
        <v>420</v>
      </c>
      <c r="B792" s="23" t="s">
        <v>342</v>
      </c>
      <c r="C792" s="23"/>
      <c r="D792" s="23">
        <v>1</v>
      </c>
      <c r="E792" s="23" t="s">
        <v>11</v>
      </c>
      <c r="F792" s="23" t="s">
        <v>343</v>
      </c>
      <c r="G792" s="23">
        <f t="shared" si="96"/>
        <v>1</v>
      </c>
      <c r="H792" s="23">
        <v>267531</v>
      </c>
      <c r="I792" s="29" t="s">
        <v>430</v>
      </c>
      <c r="J792" s="24">
        <v>45699</v>
      </c>
      <c r="K792" s="24">
        <f t="shared" si="98"/>
        <v>45713</v>
      </c>
      <c r="L792" s="23"/>
      <c r="M792" s="23"/>
      <c r="N792" s="24">
        <v>45894</v>
      </c>
      <c r="O792" s="24">
        <f t="shared" si="99"/>
        <v>45908</v>
      </c>
    </row>
    <row r="793" spans="1:15">
      <c r="A793" s="23" t="s">
        <v>420</v>
      </c>
      <c r="B793" s="23" t="s">
        <v>342</v>
      </c>
      <c r="C793" s="23"/>
      <c r="D793" s="23">
        <v>1</v>
      </c>
      <c r="E793" s="23" t="s">
        <v>11</v>
      </c>
      <c r="F793" s="23" t="s">
        <v>344</v>
      </c>
      <c r="G793" s="23">
        <f t="shared" si="96"/>
        <v>2</v>
      </c>
      <c r="H793" s="23">
        <v>147921</v>
      </c>
      <c r="I793" s="29" t="s">
        <v>430</v>
      </c>
      <c r="J793" s="24">
        <v>45701</v>
      </c>
      <c r="K793" s="24">
        <f t="shared" si="98"/>
        <v>45715</v>
      </c>
      <c r="L793" s="23"/>
      <c r="M793" s="23"/>
      <c r="N793" s="24">
        <v>45901</v>
      </c>
      <c r="O793" s="24">
        <f t="shared" si="99"/>
        <v>45915</v>
      </c>
    </row>
    <row r="794" spans="1:15">
      <c r="A794" s="23" t="s">
        <v>420</v>
      </c>
      <c r="B794" s="23" t="s">
        <v>342</v>
      </c>
      <c r="C794" s="23"/>
      <c r="D794" s="23">
        <v>1</v>
      </c>
      <c r="E794" s="23" t="s">
        <v>11</v>
      </c>
      <c r="F794" s="23" t="s">
        <v>345</v>
      </c>
      <c r="G794" s="23">
        <f t="shared" si="96"/>
        <v>4</v>
      </c>
      <c r="H794" s="23">
        <v>173013</v>
      </c>
      <c r="I794" s="29" t="s">
        <v>430</v>
      </c>
      <c r="J794" s="24">
        <v>45701</v>
      </c>
      <c r="K794" s="24">
        <f t="shared" si="98"/>
        <v>45715</v>
      </c>
      <c r="L794" s="23"/>
      <c r="M794" s="23"/>
      <c r="N794" s="24">
        <v>45904</v>
      </c>
      <c r="O794" s="24">
        <f t="shared" si="99"/>
        <v>45918</v>
      </c>
    </row>
    <row r="795" spans="1:15">
      <c r="A795" s="23" t="s">
        <v>420</v>
      </c>
      <c r="B795" s="23" t="s">
        <v>342</v>
      </c>
      <c r="C795" s="23"/>
      <c r="D795" s="23">
        <v>2</v>
      </c>
      <c r="E795" s="23" t="s">
        <v>6</v>
      </c>
      <c r="F795" s="23" t="s">
        <v>321</v>
      </c>
      <c r="G795" s="23">
        <f t="shared" si="96"/>
        <v>4</v>
      </c>
      <c r="H795" s="23">
        <v>159973</v>
      </c>
      <c r="I795" s="29" t="s">
        <v>430</v>
      </c>
      <c r="J795" s="24"/>
      <c r="K795" s="24"/>
      <c r="L795" s="24">
        <v>45835</v>
      </c>
      <c r="M795" s="24">
        <f t="shared" ref="M795:M805" si="100">L795+14</f>
        <v>45849</v>
      </c>
      <c r="N795" s="24">
        <v>45905</v>
      </c>
      <c r="O795" s="24">
        <f t="shared" si="99"/>
        <v>45919</v>
      </c>
    </row>
    <row r="796" spans="1:15">
      <c r="A796" s="23" t="s">
        <v>420</v>
      </c>
      <c r="B796" s="23" t="s">
        <v>342</v>
      </c>
      <c r="C796" s="23"/>
      <c r="D796" s="23">
        <v>2</v>
      </c>
      <c r="E796" s="23" t="s">
        <v>6</v>
      </c>
      <c r="F796" s="23" t="s">
        <v>235</v>
      </c>
      <c r="G796" s="23">
        <f t="shared" si="96"/>
        <v>8</v>
      </c>
      <c r="H796" s="23">
        <v>79121</v>
      </c>
      <c r="I796" s="29" t="s">
        <v>430</v>
      </c>
      <c r="J796" s="24"/>
      <c r="K796" s="24"/>
      <c r="L796" s="24">
        <v>45832</v>
      </c>
      <c r="M796" s="24">
        <f t="shared" si="100"/>
        <v>45846</v>
      </c>
      <c r="N796" s="24">
        <v>45903</v>
      </c>
      <c r="O796" s="24">
        <f t="shared" si="99"/>
        <v>45917</v>
      </c>
    </row>
    <row r="797" spans="1:15">
      <c r="A797" s="23" t="s">
        <v>420</v>
      </c>
      <c r="B797" s="23" t="s">
        <v>342</v>
      </c>
      <c r="C797" s="23"/>
      <c r="D797" s="23">
        <v>2</v>
      </c>
      <c r="E797" s="23" t="s">
        <v>6</v>
      </c>
      <c r="F797" s="23" t="s">
        <v>237</v>
      </c>
      <c r="G797" s="23">
        <f t="shared" si="96"/>
        <v>8</v>
      </c>
      <c r="H797" s="23">
        <v>60986</v>
      </c>
      <c r="I797" s="29" t="s">
        <v>430</v>
      </c>
      <c r="J797" s="24"/>
      <c r="K797" s="24"/>
      <c r="L797" s="24">
        <v>45826</v>
      </c>
      <c r="M797" s="24">
        <f t="shared" si="100"/>
        <v>45840</v>
      </c>
      <c r="N797" s="24">
        <v>45898</v>
      </c>
      <c r="O797" s="24">
        <f t="shared" si="99"/>
        <v>45912</v>
      </c>
    </row>
    <row r="798" spans="1:15">
      <c r="A798" s="23" t="s">
        <v>420</v>
      </c>
      <c r="B798" s="23" t="s">
        <v>342</v>
      </c>
      <c r="C798" s="23"/>
      <c r="D798" s="23">
        <v>2</v>
      </c>
      <c r="E798" s="23" t="s">
        <v>6</v>
      </c>
      <c r="F798" s="23" t="s">
        <v>346</v>
      </c>
      <c r="G798" s="23">
        <f t="shared" si="96"/>
        <v>2</v>
      </c>
      <c r="H798" s="23">
        <v>148038</v>
      </c>
      <c r="I798" s="29" t="s">
        <v>430</v>
      </c>
      <c r="J798" s="24"/>
      <c r="K798" s="24"/>
      <c r="L798" s="24">
        <v>45824</v>
      </c>
      <c r="M798" s="24">
        <f t="shared" si="100"/>
        <v>45838</v>
      </c>
      <c r="N798" s="24">
        <v>45898</v>
      </c>
      <c r="O798" s="24">
        <f t="shared" si="99"/>
        <v>45912</v>
      </c>
    </row>
    <row r="799" spans="1:15">
      <c r="A799" s="23" t="s">
        <v>420</v>
      </c>
      <c r="B799" s="23" t="s">
        <v>342</v>
      </c>
      <c r="C799" s="23"/>
      <c r="D799" s="23">
        <v>2</v>
      </c>
      <c r="E799" s="23" t="s">
        <v>11</v>
      </c>
      <c r="F799" s="23" t="s">
        <v>347</v>
      </c>
      <c r="G799" s="23">
        <f t="shared" si="96"/>
        <v>6</v>
      </c>
      <c r="H799" s="23">
        <v>147918</v>
      </c>
      <c r="I799" s="29" t="s">
        <v>430</v>
      </c>
      <c r="J799" s="24"/>
      <c r="K799" s="24"/>
      <c r="L799" s="24">
        <v>45831</v>
      </c>
      <c r="M799" s="24">
        <f t="shared" si="100"/>
        <v>45845</v>
      </c>
      <c r="N799" s="24">
        <v>45901</v>
      </c>
      <c r="O799" s="24">
        <f t="shared" si="99"/>
        <v>45915</v>
      </c>
    </row>
    <row r="800" spans="1:15">
      <c r="A800" s="23" t="s">
        <v>420</v>
      </c>
      <c r="B800" s="23" t="s">
        <v>342</v>
      </c>
      <c r="C800" s="23"/>
      <c r="D800" s="23">
        <v>2</v>
      </c>
      <c r="E800" s="23" t="s">
        <v>11</v>
      </c>
      <c r="F800" s="23" t="s">
        <v>155</v>
      </c>
      <c r="G800" s="23">
        <f t="shared" si="96"/>
        <v>2</v>
      </c>
      <c r="H800" s="23">
        <v>173006</v>
      </c>
      <c r="I800" s="29" t="s">
        <v>430</v>
      </c>
      <c r="J800" s="24"/>
      <c r="K800" s="24"/>
      <c r="L800" s="24">
        <v>45826</v>
      </c>
      <c r="M800" s="24">
        <f t="shared" si="100"/>
        <v>45840</v>
      </c>
      <c r="N800" s="24">
        <v>45903</v>
      </c>
      <c r="O800" s="24">
        <f t="shared" si="99"/>
        <v>45917</v>
      </c>
    </row>
    <row r="801" spans="1:15">
      <c r="A801" s="23" t="s">
        <v>420</v>
      </c>
      <c r="B801" s="23" t="s">
        <v>342</v>
      </c>
      <c r="C801" s="23"/>
      <c r="D801" s="23">
        <v>2</v>
      </c>
      <c r="E801" s="23" t="s">
        <v>11</v>
      </c>
      <c r="F801" s="23" t="s">
        <v>156</v>
      </c>
      <c r="G801" s="23">
        <f t="shared" si="96"/>
        <v>8</v>
      </c>
      <c r="H801" s="23">
        <v>147925</v>
      </c>
      <c r="I801" s="29" t="s">
        <v>430</v>
      </c>
      <c r="J801" s="24"/>
      <c r="K801" s="24"/>
      <c r="L801" s="24">
        <v>45828</v>
      </c>
      <c r="M801" s="24">
        <f t="shared" si="100"/>
        <v>45842</v>
      </c>
      <c r="N801" s="24">
        <v>45898</v>
      </c>
      <c r="O801" s="24">
        <f t="shared" si="99"/>
        <v>45912</v>
      </c>
    </row>
    <row r="802" spans="1:15">
      <c r="A802" s="23" t="s">
        <v>420</v>
      </c>
      <c r="B802" s="23" t="s">
        <v>342</v>
      </c>
      <c r="C802" s="23"/>
      <c r="D802" s="23">
        <v>2</v>
      </c>
      <c r="E802" s="23" t="s">
        <v>11</v>
      </c>
      <c r="F802" s="23" t="s">
        <v>348</v>
      </c>
      <c r="G802" s="23">
        <f t="shared" si="96"/>
        <v>4</v>
      </c>
      <c r="H802" s="23">
        <v>186496</v>
      </c>
      <c r="I802" s="29" t="s">
        <v>430</v>
      </c>
      <c r="J802" s="24"/>
      <c r="K802" s="24"/>
      <c r="L802" s="24">
        <v>45825</v>
      </c>
      <c r="M802" s="24">
        <f t="shared" si="100"/>
        <v>45839</v>
      </c>
      <c r="N802" s="24">
        <v>45897</v>
      </c>
      <c r="O802" s="24">
        <f t="shared" si="99"/>
        <v>45911</v>
      </c>
    </row>
    <row r="803" spans="1:15">
      <c r="A803" s="23" t="s">
        <v>420</v>
      </c>
      <c r="B803" s="23" t="s">
        <v>342</v>
      </c>
      <c r="C803" s="23"/>
      <c r="D803" s="23">
        <v>2</v>
      </c>
      <c r="E803" s="23" t="s">
        <v>11</v>
      </c>
      <c r="F803" s="23" t="s">
        <v>322</v>
      </c>
      <c r="G803" s="23">
        <f t="shared" si="96"/>
        <v>8</v>
      </c>
      <c r="H803" s="23">
        <v>160060</v>
      </c>
      <c r="I803" s="29" t="s">
        <v>430</v>
      </c>
      <c r="J803" s="24"/>
      <c r="K803" s="24"/>
      <c r="L803" s="24">
        <v>45832</v>
      </c>
      <c r="M803" s="24">
        <f t="shared" si="100"/>
        <v>45846</v>
      </c>
      <c r="N803" s="24">
        <v>45897</v>
      </c>
      <c r="O803" s="24">
        <f t="shared" si="99"/>
        <v>45911</v>
      </c>
    </row>
    <row r="804" spans="1:15">
      <c r="A804" s="23" t="s">
        <v>420</v>
      </c>
      <c r="B804" s="23" t="s">
        <v>342</v>
      </c>
      <c r="C804" s="23"/>
      <c r="D804" s="23">
        <v>2</v>
      </c>
      <c r="E804" s="23" t="s">
        <v>11</v>
      </c>
      <c r="F804" s="23" t="s">
        <v>217</v>
      </c>
      <c r="G804" s="23">
        <f t="shared" si="96"/>
        <v>4</v>
      </c>
      <c r="H804" s="23">
        <v>267528</v>
      </c>
      <c r="I804" s="29" t="s">
        <v>430</v>
      </c>
      <c r="J804" s="24"/>
      <c r="K804" s="24"/>
      <c r="L804" s="24">
        <v>45835</v>
      </c>
      <c r="M804" s="24">
        <f t="shared" si="100"/>
        <v>45849</v>
      </c>
      <c r="N804" s="24">
        <v>45904</v>
      </c>
      <c r="O804" s="24">
        <f t="shared" si="99"/>
        <v>45918</v>
      </c>
    </row>
    <row r="805" spans="1:15">
      <c r="A805" s="23" t="s">
        <v>420</v>
      </c>
      <c r="B805" s="23" t="s">
        <v>342</v>
      </c>
      <c r="C805" s="23"/>
      <c r="D805" s="23">
        <v>2</v>
      </c>
      <c r="E805" s="23" t="s">
        <v>11</v>
      </c>
      <c r="F805" s="23" t="s">
        <v>218</v>
      </c>
      <c r="G805" s="23">
        <f t="shared" si="96"/>
        <v>4</v>
      </c>
      <c r="H805" s="23">
        <v>267529</v>
      </c>
      <c r="I805" s="29" t="s">
        <v>430</v>
      </c>
      <c r="J805" s="24"/>
      <c r="K805" s="24"/>
      <c r="L805" s="24">
        <v>45831</v>
      </c>
      <c r="M805" s="24">
        <f t="shared" si="100"/>
        <v>45845</v>
      </c>
      <c r="N805" s="24">
        <v>45901</v>
      </c>
      <c r="O805" s="24">
        <f t="shared" si="99"/>
        <v>45915</v>
      </c>
    </row>
    <row r="806" spans="1:15">
      <c r="A806" s="23" t="s">
        <v>420</v>
      </c>
      <c r="B806" s="23" t="s">
        <v>342</v>
      </c>
      <c r="C806" s="23"/>
      <c r="D806" s="23">
        <v>3</v>
      </c>
      <c r="E806" s="23" t="s">
        <v>6</v>
      </c>
      <c r="F806" s="23" t="s">
        <v>323</v>
      </c>
      <c r="G806" s="23">
        <f t="shared" si="96"/>
        <v>4</v>
      </c>
      <c r="H806" s="23">
        <v>148047</v>
      </c>
      <c r="I806" s="29" t="s">
        <v>430</v>
      </c>
      <c r="J806" s="24">
        <v>45698</v>
      </c>
      <c r="K806" s="24">
        <f t="shared" ref="K806:K817" si="101">J806+14</f>
        <v>45712</v>
      </c>
      <c r="L806" s="23"/>
      <c r="M806" s="23"/>
      <c r="N806" s="24">
        <v>45898</v>
      </c>
      <c r="O806" s="24">
        <f t="shared" si="99"/>
        <v>45912</v>
      </c>
    </row>
    <row r="807" spans="1:15">
      <c r="A807" s="23" t="s">
        <v>420</v>
      </c>
      <c r="B807" s="23" t="s">
        <v>342</v>
      </c>
      <c r="C807" s="23"/>
      <c r="D807" s="23">
        <v>3</v>
      </c>
      <c r="E807" s="23" t="s">
        <v>6</v>
      </c>
      <c r="F807" s="23" t="s">
        <v>324</v>
      </c>
      <c r="G807" s="23">
        <f t="shared" si="96"/>
        <v>4</v>
      </c>
      <c r="H807" s="23">
        <v>160061</v>
      </c>
      <c r="I807" s="29" t="s">
        <v>430</v>
      </c>
      <c r="J807" s="24">
        <v>45691</v>
      </c>
      <c r="K807" s="24">
        <f t="shared" si="101"/>
        <v>45705</v>
      </c>
      <c r="L807" s="23"/>
      <c r="M807" s="23"/>
      <c r="N807" s="24">
        <v>45896</v>
      </c>
      <c r="O807" s="24">
        <f t="shared" si="99"/>
        <v>45910</v>
      </c>
    </row>
    <row r="808" spans="1:15">
      <c r="A808" s="23" t="s">
        <v>420</v>
      </c>
      <c r="B808" s="23" t="s">
        <v>342</v>
      </c>
      <c r="C808" s="23"/>
      <c r="D808" s="23">
        <v>3</v>
      </c>
      <c r="E808" s="23" t="s">
        <v>6</v>
      </c>
      <c r="F808" s="23" t="s">
        <v>252</v>
      </c>
      <c r="G808" s="23">
        <f t="shared" si="96"/>
        <v>7</v>
      </c>
      <c r="H808" s="23">
        <v>79116</v>
      </c>
      <c r="I808" s="29" t="s">
        <v>430</v>
      </c>
      <c r="J808" s="24">
        <v>45694</v>
      </c>
      <c r="K808" s="24">
        <f t="shared" si="101"/>
        <v>45708</v>
      </c>
      <c r="L808" s="23"/>
      <c r="M808" s="23"/>
      <c r="N808" s="24">
        <v>45897</v>
      </c>
      <c r="O808" s="24">
        <f t="shared" si="99"/>
        <v>45911</v>
      </c>
    </row>
    <row r="809" spans="1:15">
      <c r="A809" s="23" t="s">
        <v>420</v>
      </c>
      <c r="B809" s="23" t="s">
        <v>342</v>
      </c>
      <c r="C809" s="23"/>
      <c r="D809" s="23">
        <v>3</v>
      </c>
      <c r="E809" s="23" t="s">
        <v>6</v>
      </c>
      <c r="F809" s="23" t="s">
        <v>246</v>
      </c>
      <c r="G809" s="23">
        <f t="shared" si="96"/>
        <v>7</v>
      </c>
      <c r="H809" s="23">
        <v>133963</v>
      </c>
      <c r="I809" s="29" t="s">
        <v>430</v>
      </c>
      <c r="J809" s="24">
        <v>45692</v>
      </c>
      <c r="K809" s="24">
        <f t="shared" si="101"/>
        <v>45706</v>
      </c>
      <c r="L809" s="23"/>
      <c r="M809" s="23"/>
      <c r="N809" s="24">
        <v>45905</v>
      </c>
      <c r="O809" s="24">
        <f t="shared" si="99"/>
        <v>45919</v>
      </c>
    </row>
    <row r="810" spans="1:15">
      <c r="A810" s="23" t="s">
        <v>420</v>
      </c>
      <c r="B810" s="23" t="s">
        <v>342</v>
      </c>
      <c r="C810" s="23"/>
      <c r="D810" s="23">
        <v>3</v>
      </c>
      <c r="E810" s="23" t="s">
        <v>11</v>
      </c>
      <c r="F810" s="23" t="s">
        <v>349</v>
      </c>
      <c r="G810" s="23">
        <f t="shared" si="96"/>
        <v>5</v>
      </c>
      <c r="H810" s="23">
        <v>211924</v>
      </c>
      <c r="I810" s="29" t="s">
        <v>430</v>
      </c>
      <c r="J810" s="24">
        <v>45700</v>
      </c>
      <c r="K810" s="24">
        <f t="shared" si="101"/>
        <v>45714</v>
      </c>
      <c r="L810" s="23"/>
      <c r="M810" s="23"/>
      <c r="N810" s="24">
        <v>45904</v>
      </c>
      <c r="O810" s="24">
        <f t="shared" si="99"/>
        <v>45918</v>
      </c>
    </row>
    <row r="811" spans="1:15">
      <c r="A811" s="23" t="s">
        <v>420</v>
      </c>
      <c r="B811" s="23" t="s">
        <v>342</v>
      </c>
      <c r="C811" s="23"/>
      <c r="D811" s="23">
        <v>3</v>
      </c>
      <c r="E811" s="23" t="s">
        <v>11</v>
      </c>
      <c r="F811" s="23" t="s">
        <v>334</v>
      </c>
      <c r="G811" s="23">
        <f t="shared" si="96"/>
        <v>4</v>
      </c>
      <c r="H811" s="23">
        <v>240167</v>
      </c>
      <c r="I811" s="29" t="s">
        <v>430</v>
      </c>
      <c r="J811" s="24">
        <v>45701</v>
      </c>
      <c r="K811" s="24">
        <f t="shared" si="101"/>
        <v>45715</v>
      </c>
      <c r="L811" s="23"/>
      <c r="M811" s="23"/>
      <c r="N811" s="24">
        <v>45902</v>
      </c>
      <c r="O811" s="24">
        <f t="shared" si="99"/>
        <v>45916</v>
      </c>
    </row>
    <row r="812" spans="1:15">
      <c r="A812" s="23" t="s">
        <v>420</v>
      </c>
      <c r="B812" s="23" t="s">
        <v>342</v>
      </c>
      <c r="C812" s="23"/>
      <c r="D812" s="23">
        <v>3</v>
      </c>
      <c r="E812" s="23" t="s">
        <v>11</v>
      </c>
      <c r="F812" s="23" t="s">
        <v>283</v>
      </c>
      <c r="G812" s="23">
        <f t="shared" si="96"/>
        <v>5</v>
      </c>
      <c r="H812" s="23">
        <v>79675</v>
      </c>
      <c r="I812" s="29" t="s">
        <v>430</v>
      </c>
      <c r="J812" s="24">
        <v>45698</v>
      </c>
      <c r="K812" s="24">
        <f t="shared" si="101"/>
        <v>45712</v>
      </c>
      <c r="L812" s="23"/>
      <c r="M812" s="23"/>
      <c r="N812" s="24">
        <v>45896</v>
      </c>
      <c r="O812" s="24">
        <f t="shared" si="99"/>
        <v>45910</v>
      </c>
    </row>
    <row r="813" spans="1:15">
      <c r="A813" s="23" t="s">
        <v>420</v>
      </c>
      <c r="B813" s="23" t="s">
        <v>342</v>
      </c>
      <c r="C813" s="23"/>
      <c r="D813" s="23">
        <v>3</v>
      </c>
      <c r="E813" s="23" t="s">
        <v>11</v>
      </c>
      <c r="F813" s="23" t="s">
        <v>350</v>
      </c>
      <c r="G813" s="23">
        <f t="shared" si="96"/>
        <v>3</v>
      </c>
      <c r="H813" s="23">
        <v>211929</v>
      </c>
      <c r="I813" s="29" t="s">
        <v>430</v>
      </c>
      <c r="J813" s="24">
        <v>45692</v>
      </c>
      <c r="K813" s="24">
        <f t="shared" si="101"/>
        <v>45706</v>
      </c>
      <c r="L813" s="23"/>
      <c r="M813" s="23"/>
      <c r="N813" s="24">
        <v>45901</v>
      </c>
      <c r="O813" s="24">
        <f t="shared" si="99"/>
        <v>45915</v>
      </c>
    </row>
    <row r="814" spans="1:15">
      <c r="A814" s="23" t="s">
        <v>420</v>
      </c>
      <c r="B814" s="23" t="s">
        <v>342</v>
      </c>
      <c r="C814" s="23"/>
      <c r="D814" s="23">
        <v>3</v>
      </c>
      <c r="E814" s="23" t="s">
        <v>11</v>
      </c>
      <c r="F814" s="23" t="s">
        <v>351</v>
      </c>
      <c r="G814" s="23">
        <f t="shared" si="96"/>
        <v>2</v>
      </c>
      <c r="H814" s="23">
        <v>211930</v>
      </c>
      <c r="I814" s="29" t="s">
        <v>430</v>
      </c>
      <c r="J814" s="24">
        <v>45691</v>
      </c>
      <c r="K814" s="24">
        <f t="shared" si="101"/>
        <v>45705</v>
      </c>
      <c r="L814" s="23"/>
      <c r="M814" s="23"/>
      <c r="N814" s="24">
        <v>45894</v>
      </c>
      <c r="O814" s="24">
        <f>N814+14</f>
        <v>45908</v>
      </c>
    </row>
    <row r="815" spans="1:15">
      <c r="A815" s="23" t="s">
        <v>420</v>
      </c>
      <c r="B815" s="23" t="s">
        <v>342</v>
      </c>
      <c r="C815" s="23"/>
      <c r="D815" s="23">
        <v>3</v>
      </c>
      <c r="E815" s="23" t="s">
        <v>11</v>
      </c>
      <c r="F815" s="23" t="s">
        <v>336</v>
      </c>
      <c r="G815" s="23">
        <f t="shared" si="96"/>
        <v>3</v>
      </c>
      <c r="H815" s="23">
        <v>173004</v>
      </c>
      <c r="I815" s="29" t="s">
        <v>430</v>
      </c>
      <c r="J815" s="24">
        <v>45695</v>
      </c>
      <c r="K815" s="24">
        <f t="shared" si="101"/>
        <v>45709</v>
      </c>
      <c r="L815" s="23"/>
      <c r="M815" s="23"/>
      <c r="N815" s="24">
        <v>45896</v>
      </c>
      <c r="O815" s="24">
        <f t="shared" si="99"/>
        <v>45910</v>
      </c>
    </row>
    <row r="816" spans="1:15">
      <c r="A816" s="23" t="s">
        <v>420</v>
      </c>
      <c r="B816" s="23" t="s">
        <v>342</v>
      </c>
      <c r="C816" s="23"/>
      <c r="D816" s="23">
        <v>3</v>
      </c>
      <c r="E816" s="23" t="s">
        <v>11</v>
      </c>
      <c r="F816" s="23" t="s">
        <v>254</v>
      </c>
      <c r="G816" s="23">
        <f t="shared" si="96"/>
        <v>7</v>
      </c>
      <c r="H816" s="23">
        <v>79109</v>
      </c>
      <c r="I816" s="29" t="s">
        <v>430</v>
      </c>
      <c r="J816" s="24">
        <v>45694</v>
      </c>
      <c r="K816" s="24">
        <f t="shared" si="101"/>
        <v>45708</v>
      </c>
      <c r="L816" s="23"/>
      <c r="M816" s="23"/>
      <c r="N816" s="24">
        <v>45905</v>
      </c>
      <c r="O816" s="24">
        <f t="shared" si="99"/>
        <v>45919</v>
      </c>
    </row>
    <row r="817" spans="1:15">
      <c r="A817" s="23" t="s">
        <v>420</v>
      </c>
      <c r="B817" s="23" t="s">
        <v>342</v>
      </c>
      <c r="C817" s="23"/>
      <c r="D817" s="23">
        <v>3</v>
      </c>
      <c r="E817" s="23" t="s">
        <v>11</v>
      </c>
      <c r="F817" s="23" t="s">
        <v>352</v>
      </c>
      <c r="G817" s="23">
        <f t="shared" si="96"/>
        <v>3</v>
      </c>
      <c r="H817" s="23">
        <v>211927</v>
      </c>
      <c r="I817" s="29" t="s">
        <v>430</v>
      </c>
      <c r="J817" s="24">
        <v>45693</v>
      </c>
      <c r="K817" s="24">
        <f t="shared" si="101"/>
        <v>45707</v>
      </c>
      <c r="L817" s="23"/>
      <c r="M817" s="23"/>
      <c r="N817" s="24">
        <v>45902</v>
      </c>
      <c r="O817" s="24">
        <f t="shared" si="99"/>
        <v>45916</v>
      </c>
    </row>
    <row r="818" spans="1:15">
      <c r="A818" s="23" t="s">
        <v>420</v>
      </c>
      <c r="B818" s="23" t="s">
        <v>342</v>
      </c>
      <c r="C818" s="23"/>
      <c r="D818" s="23">
        <v>4</v>
      </c>
      <c r="E818" s="23" t="s">
        <v>6</v>
      </c>
      <c r="F818" s="23" t="s">
        <v>325</v>
      </c>
      <c r="G818" s="23">
        <f t="shared" si="96"/>
        <v>4</v>
      </c>
      <c r="H818" s="23">
        <v>148056</v>
      </c>
      <c r="I818" s="29" t="s">
        <v>430</v>
      </c>
      <c r="J818" s="24"/>
      <c r="K818" s="24"/>
      <c r="L818" s="24">
        <v>45828</v>
      </c>
      <c r="M818" s="24">
        <f t="shared" ref="M818:M828" si="102">L818+14</f>
        <v>45842</v>
      </c>
      <c r="N818" s="24">
        <v>45903</v>
      </c>
      <c r="O818" s="24">
        <f t="shared" si="99"/>
        <v>45917</v>
      </c>
    </row>
    <row r="819" spans="1:15">
      <c r="A819" s="23" t="s">
        <v>420</v>
      </c>
      <c r="B819" s="23" t="s">
        <v>342</v>
      </c>
      <c r="C819" s="23"/>
      <c r="D819" s="23">
        <v>4</v>
      </c>
      <c r="E819" s="23" t="s">
        <v>11</v>
      </c>
      <c r="F819" s="23" t="s">
        <v>353</v>
      </c>
      <c r="G819" s="23">
        <f t="shared" si="96"/>
        <v>4</v>
      </c>
      <c r="H819" s="23">
        <v>211923</v>
      </c>
      <c r="I819" s="29" t="s">
        <v>430</v>
      </c>
      <c r="J819" s="24"/>
      <c r="K819" s="24"/>
      <c r="L819" s="24">
        <v>45834</v>
      </c>
      <c r="M819" s="24">
        <f t="shared" si="102"/>
        <v>45848</v>
      </c>
      <c r="N819" s="24">
        <v>45903</v>
      </c>
      <c r="O819" s="24">
        <f t="shared" si="99"/>
        <v>45917</v>
      </c>
    </row>
    <row r="820" spans="1:15">
      <c r="A820" s="23" t="s">
        <v>420</v>
      </c>
      <c r="B820" s="23" t="s">
        <v>342</v>
      </c>
      <c r="C820" s="23"/>
      <c r="D820" s="23">
        <v>4</v>
      </c>
      <c r="E820" s="23" t="s">
        <v>11</v>
      </c>
      <c r="F820" s="23" t="s">
        <v>354</v>
      </c>
      <c r="G820" s="23">
        <f t="shared" si="96"/>
        <v>1</v>
      </c>
      <c r="H820" s="23">
        <v>211925</v>
      </c>
      <c r="I820" s="29" t="s">
        <v>430</v>
      </c>
      <c r="J820" s="24"/>
      <c r="K820" s="24"/>
      <c r="L820" s="24">
        <v>45833</v>
      </c>
      <c r="M820" s="24">
        <f t="shared" si="102"/>
        <v>45847</v>
      </c>
      <c r="N820" s="24">
        <v>45905</v>
      </c>
      <c r="O820" s="24">
        <f t="shared" si="99"/>
        <v>45919</v>
      </c>
    </row>
    <row r="821" spans="1:15">
      <c r="A821" s="23" t="s">
        <v>420</v>
      </c>
      <c r="B821" s="23" t="s">
        <v>342</v>
      </c>
      <c r="C821" s="23"/>
      <c r="D821" s="23">
        <v>4</v>
      </c>
      <c r="E821" s="23" t="s">
        <v>11</v>
      </c>
      <c r="F821" s="23" t="s">
        <v>154</v>
      </c>
      <c r="G821" s="23">
        <f t="shared" si="96"/>
        <v>5</v>
      </c>
      <c r="H821" s="23">
        <v>240164</v>
      </c>
      <c r="I821" s="29" t="s">
        <v>430</v>
      </c>
      <c r="J821" s="24"/>
      <c r="K821" s="24"/>
      <c r="L821" s="24">
        <v>45825</v>
      </c>
      <c r="M821" s="24">
        <f t="shared" si="102"/>
        <v>45839</v>
      </c>
      <c r="N821" s="24">
        <v>45903</v>
      </c>
      <c r="O821" s="24">
        <f t="shared" si="99"/>
        <v>45917</v>
      </c>
    </row>
    <row r="822" spans="1:15">
      <c r="A822" s="23" t="s">
        <v>420</v>
      </c>
      <c r="B822" s="23" t="s">
        <v>342</v>
      </c>
      <c r="C822" s="23"/>
      <c r="D822" s="23">
        <v>4</v>
      </c>
      <c r="E822" s="23" t="s">
        <v>11</v>
      </c>
      <c r="F822" s="23" t="s">
        <v>355</v>
      </c>
      <c r="G822" s="23">
        <f t="shared" si="96"/>
        <v>2</v>
      </c>
      <c r="H822" s="23">
        <v>173052</v>
      </c>
      <c r="I822" s="29" t="s">
        <v>430</v>
      </c>
      <c r="J822" s="24"/>
      <c r="K822" s="24"/>
      <c r="L822" s="24">
        <v>45825</v>
      </c>
      <c r="M822" s="24">
        <f t="shared" si="102"/>
        <v>45839</v>
      </c>
      <c r="N822" s="24">
        <v>45903</v>
      </c>
      <c r="O822" s="24">
        <f t="shared" ref="O822:O839" si="103">N822+14</f>
        <v>45917</v>
      </c>
    </row>
    <row r="823" spans="1:15">
      <c r="A823" s="23" t="s">
        <v>420</v>
      </c>
      <c r="B823" s="23" t="s">
        <v>342</v>
      </c>
      <c r="C823" s="23"/>
      <c r="D823" s="23">
        <v>4</v>
      </c>
      <c r="E823" s="23" t="s">
        <v>11</v>
      </c>
      <c r="F823" s="23" t="s">
        <v>260</v>
      </c>
      <c r="G823" s="23">
        <f t="shared" si="96"/>
        <v>8</v>
      </c>
      <c r="H823" s="23">
        <v>79233</v>
      </c>
      <c r="I823" s="29" t="s">
        <v>430</v>
      </c>
      <c r="J823" s="24"/>
      <c r="K823" s="24"/>
      <c r="L823" s="24">
        <v>45835</v>
      </c>
      <c r="M823" s="24">
        <f t="shared" si="102"/>
        <v>45849</v>
      </c>
      <c r="N823" s="24">
        <v>45905</v>
      </c>
      <c r="O823" s="24">
        <f t="shared" si="103"/>
        <v>45919</v>
      </c>
    </row>
    <row r="824" spans="1:15">
      <c r="A824" s="23" t="s">
        <v>420</v>
      </c>
      <c r="B824" s="23" t="s">
        <v>342</v>
      </c>
      <c r="C824" s="23"/>
      <c r="D824" s="23">
        <v>4</v>
      </c>
      <c r="E824" s="23" t="s">
        <v>11</v>
      </c>
      <c r="F824" s="23" t="s">
        <v>347</v>
      </c>
      <c r="G824" s="23">
        <f t="shared" si="96"/>
        <v>6</v>
      </c>
      <c r="H824" s="23">
        <v>147918</v>
      </c>
      <c r="I824" s="29" t="s">
        <v>430</v>
      </c>
      <c r="J824" s="24"/>
      <c r="K824" s="24"/>
      <c r="L824" s="24">
        <v>45831</v>
      </c>
      <c r="M824" s="24">
        <f t="shared" si="102"/>
        <v>45845</v>
      </c>
      <c r="N824" s="24">
        <v>45901</v>
      </c>
      <c r="O824" s="24">
        <f t="shared" si="103"/>
        <v>45915</v>
      </c>
    </row>
    <row r="825" spans="1:15">
      <c r="A825" s="23" t="s">
        <v>420</v>
      </c>
      <c r="B825" s="23" t="s">
        <v>342</v>
      </c>
      <c r="C825" s="23"/>
      <c r="D825" s="23">
        <v>4</v>
      </c>
      <c r="E825" s="23" t="s">
        <v>11</v>
      </c>
      <c r="F825" s="23" t="s">
        <v>356</v>
      </c>
      <c r="G825" s="23">
        <f t="shared" si="96"/>
        <v>2</v>
      </c>
      <c r="H825" s="23">
        <v>211926</v>
      </c>
      <c r="I825" s="29" t="s">
        <v>430</v>
      </c>
      <c r="J825" s="24"/>
      <c r="K825" s="24"/>
      <c r="L825" s="24">
        <v>45824</v>
      </c>
      <c r="M825" s="24">
        <f t="shared" si="102"/>
        <v>45838</v>
      </c>
      <c r="N825" s="24">
        <v>45903</v>
      </c>
      <c r="O825" s="24">
        <f t="shared" si="103"/>
        <v>45917</v>
      </c>
    </row>
    <row r="826" spans="1:15">
      <c r="A826" s="23" t="s">
        <v>420</v>
      </c>
      <c r="B826" s="23" t="s">
        <v>342</v>
      </c>
      <c r="C826" s="23"/>
      <c r="D826" s="23">
        <v>4</v>
      </c>
      <c r="E826" s="23" t="s">
        <v>11</v>
      </c>
      <c r="F826" s="23" t="s">
        <v>262</v>
      </c>
      <c r="G826" s="23">
        <f t="shared" si="96"/>
        <v>9</v>
      </c>
      <c r="H826" s="23">
        <v>173690</v>
      </c>
      <c r="I826" s="29" t="s">
        <v>430</v>
      </c>
      <c r="J826" s="24"/>
      <c r="K826" s="24"/>
      <c r="L826" s="24">
        <v>45835</v>
      </c>
      <c r="M826" s="24">
        <f t="shared" si="102"/>
        <v>45849</v>
      </c>
      <c r="N826" s="24">
        <v>45905</v>
      </c>
      <c r="O826" s="24">
        <f t="shared" si="103"/>
        <v>45919</v>
      </c>
    </row>
    <row r="827" spans="1:15">
      <c r="A827" s="23" t="s">
        <v>420</v>
      </c>
      <c r="B827" s="23" t="s">
        <v>342</v>
      </c>
      <c r="C827" s="23"/>
      <c r="D827" s="23">
        <v>4</v>
      </c>
      <c r="E827" s="23" t="s">
        <v>11</v>
      </c>
      <c r="F827" s="23" t="s">
        <v>263</v>
      </c>
      <c r="G827" s="23">
        <f t="shared" si="96"/>
        <v>8</v>
      </c>
      <c r="H827" s="23">
        <v>79234</v>
      </c>
      <c r="I827" s="29" t="s">
        <v>430</v>
      </c>
      <c r="J827" s="24"/>
      <c r="K827" s="24"/>
      <c r="L827" s="24">
        <v>45834</v>
      </c>
      <c r="M827" s="24">
        <f t="shared" si="102"/>
        <v>45848</v>
      </c>
      <c r="N827" s="24">
        <v>45904</v>
      </c>
      <c r="O827" s="24">
        <f t="shared" si="103"/>
        <v>45918</v>
      </c>
    </row>
    <row r="828" spans="1:15">
      <c r="A828" s="23" t="s">
        <v>420</v>
      </c>
      <c r="B828" s="23" t="s">
        <v>342</v>
      </c>
      <c r="C828" s="23"/>
      <c r="D828" s="23">
        <v>4</v>
      </c>
      <c r="E828" s="23" t="s">
        <v>11</v>
      </c>
      <c r="F828" s="23" t="s">
        <v>276</v>
      </c>
      <c r="G828" s="23">
        <f t="shared" si="96"/>
        <v>7</v>
      </c>
      <c r="H828" s="23">
        <v>79235</v>
      </c>
      <c r="I828" s="29" t="s">
        <v>430</v>
      </c>
      <c r="J828" s="24"/>
      <c r="K828" s="24"/>
      <c r="L828" s="24">
        <v>45824</v>
      </c>
      <c r="M828" s="24">
        <f t="shared" si="102"/>
        <v>45838</v>
      </c>
      <c r="N828" s="24">
        <v>45895</v>
      </c>
      <c r="O828" s="24">
        <f t="shared" si="103"/>
        <v>45909</v>
      </c>
    </row>
    <row r="829" spans="1:15" s="16" customFormat="1">
      <c r="A829" s="23" t="s">
        <v>420</v>
      </c>
      <c r="B829" s="23" t="s">
        <v>342</v>
      </c>
      <c r="C829" s="23"/>
      <c r="D829" s="23">
        <v>4</v>
      </c>
      <c r="E829" s="23" t="s">
        <v>11</v>
      </c>
      <c r="F829" s="23" t="s">
        <v>357</v>
      </c>
      <c r="G829" s="23">
        <f t="shared" si="96"/>
        <v>4</v>
      </c>
      <c r="H829" s="23">
        <v>164969</v>
      </c>
      <c r="I829" s="29" t="s">
        <v>431</v>
      </c>
      <c r="J829" s="24"/>
      <c r="K829" s="24"/>
      <c r="L829" s="24"/>
      <c r="M829" s="24"/>
      <c r="N829" s="24">
        <v>45902</v>
      </c>
      <c r="O829" s="24">
        <f t="shared" si="103"/>
        <v>45916</v>
      </c>
    </row>
    <row r="830" spans="1:15">
      <c r="A830" s="23" t="s">
        <v>420</v>
      </c>
      <c r="B830" s="23" t="s">
        <v>342</v>
      </c>
      <c r="C830" s="23"/>
      <c r="D830" s="23">
        <v>4</v>
      </c>
      <c r="E830" s="23" t="s">
        <v>11</v>
      </c>
      <c r="F830" s="23" t="s">
        <v>341</v>
      </c>
      <c r="G830" s="23">
        <f t="shared" si="96"/>
        <v>3</v>
      </c>
      <c r="H830" s="23">
        <v>173122</v>
      </c>
      <c r="I830" s="29" t="s">
        <v>430</v>
      </c>
      <c r="J830" s="24"/>
      <c r="K830" s="24"/>
      <c r="L830" s="24">
        <v>45833</v>
      </c>
      <c r="M830" s="24">
        <f>L830+14</f>
        <v>45847</v>
      </c>
      <c r="N830" s="24">
        <v>45894</v>
      </c>
      <c r="O830" s="24">
        <f t="shared" si="103"/>
        <v>45908</v>
      </c>
    </row>
    <row r="831" spans="1:15">
      <c r="A831" s="23" t="s">
        <v>420</v>
      </c>
      <c r="B831" s="23" t="s">
        <v>342</v>
      </c>
      <c r="C831" s="23"/>
      <c r="D831" s="23">
        <v>4</v>
      </c>
      <c r="E831" s="23" t="s">
        <v>11</v>
      </c>
      <c r="F831" s="23" t="s">
        <v>322</v>
      </c>
      <c r="G831" s="23">
        <f t="shared" si="96"/>
        <v>8</v>
      </c>
      <c r="H831" s="23">
        <v>160060</v>
      </c>
      <c r="I831" s="29" t="s">
        <v>430</v>
      </c>
      <c r="J831" s="24"/>
      <c r="K831" s="24"/>
      <c r="L831" s="24">
        <v>45832</v>
      </c>
      <c r="M831" s="24">
        <f>L831+14</f>
        <v>45846</v>
      </c>
      <c r="N831" s="24">
        <v>45897</v>
      </c>
      <c r="O831" s="24">
        <f t="shared" si="103"/>
        <v>45911</v>
      </c>
    </row>
    <row r="832" spans="1:15">
      <c r="A832" s="23" t="s">
        <v>420</v>
      </c>
      <c r="B832" s="23" t="s">
        <v>342</v>
      </c>
      <c r="C832" s="23"/>
      <c r="D832" s="23">
        <v>4</v>
      </c>
      <c r="E832" s="23" t="s">
        <v>11</v>
      </c>
      <c r="F832" s="23" t="s">
        <v>217</v>
      </c>
      <c r="G832" s="23">
        <f t="shared" si="96"/>
        <v>4</v>
      </c>
      <c r="H832" s="23">
        <v>267528</v>
      </c>
      <c r="I832" s="29" t="s">
        <v>430</v>
      </c>
      <c r="J832" s="24"/>
      <c r="K832" s="24"/>
      <c r="L832" s="24">
        <v>45835</v>
      </c>
      <c r="M832" s="24">
        <f>L832+14</f>
        <v>45849</v>
      </c>
      <c r="N832" s="24">
        <v>45904</v>
      </c>
      <c r="O832" s="24">
        <f t="shared" si="103"/>
        <v>45918</v>
      </c>
    </row>
    <row r="833" spans="1:15">
      <c r="A833" s="23" t="s">
        <v>420</v>
      </c>
      <c r="B833" s="23" t="s">
        <v>342</v>
      </c>
      <c r="C833" s="23"/>
      <c r="D833" s="23">
        <v>4</v>
      </c>
      <c r="E833" s="23" t="s">
        <v>11</v>
      </c>
      <c r="F833" s="23" t="s">
        <v>157</v>
      </c>
      <c r="G833" s="23">
        <f t="shared" si="96"/>
        <v>6</v>
      </c>
      <c r="H833" s="23">
        <v>147945</v>
      </c>
      <c r="I833" s="29" t="s">
        <v>430</v>
      </c>
      <c r="J833" s="24"/>
      <c r="K833" s="24"/>
      <c r="L833" s="24">
        <v>45832</v>
      </c>
      <c r="M833" s="24">
        <f>L833+14</f>
        <v>45846</v>
      </c>
      <c r="N833" s="24">
        <v>45895</v>
      </c>
      <c r="O833" s="24">
        <f t="shared" si="103"/>
        <v>45909</v>
      </c>
    </row>
    <row r="834" spans="1:15">
      <c r="A834" s="23" t="s">
        <v>420</v>
      </c>
      <c r="B834" s="23" t="s">
        <v>342</v>
      </c>
      <c r="C834" s="23"/>
      <c r="D834" s="23">
        <v>4</v>
      </c>
      <c r="E834" s="23" t="s">
        <v>11</v>
      </c>
      <c r="F834" s="23" t="s">
        <v>218</v>
      </c>
      <c r="G834" s="23">
        <f t="shared" ref="G834:G897" si="104">COUNTIF(H:H,H834)</f>
        <v>4</v>
      </c>
      <c r="H834" s="23">
        <v>267529</v>
      </c>
      <c r="I834" s="29" t="s">
        <v>430</v>
      </c>
      <c r="J834" s="24"/>
      <c r="K834" s="24"/>
      <c r="L834" s="24">
        <v>45831</v>
      </c>
      <c r="M834" s="24">
        <f>L834+14</f>
        <v>45845</v>
      </c>
      <c r="N834" s="24">
        <v>45901</v>
      </c>
      <c r="O834" s="24">
        <f t="shared" si="103"/>
        <v>45915</v>
      </c>
    </row>
    <row r="835" spans="1:15">
      <c r="A835" s="23" t="s">
        <v>420</v>
      </c>
      <c r="B835" s="23" t="s">
        <v>390</v>
      </c>
      <c r="C835" s="23"/>
      <c r="D835" s="23">
        <v>1</v>
      </c>
      <c r="E835" s="23" t="s">
        <v>6</v>
      </c>
      <c r="F835" s="23" t="s">
        <v>221</v>
      </c>
      <c r="G835" s="23">
        <f t="shared" si="104"/>
        <v>8</v>
      </c>
      <c r="H835" s="23">
        <v>79107</v>
      </c>
      <c r="I835" s="29" t="s">
        <v>430</v>
      </c>
      <c r="J835" s="24">
        <v>45694</v>
      </c>
      <c r="K835" s="24">
        <f>J835+14</f>
        <v>45708</v>
      </c>
      <c r="L835" s="23"/>
      <c r="M835" s="23"/>
      <c r="N835" s="24">
        <v>45904</v>
      </c>
      <c r="O835" s="24">
        <f t="shared" si="103"/>
        <v>45918</v>
      </c>
    </row>
    <row r="836" spans="1:15">
      <c r="A836" s="23" t="s">
        <v>420</v>
      </c>
      <c r="B836" s="23" t="s">
        <v>390</v>
      </c>
      <c r="C836" s="23"/>
      <c r="D836" s="23">
        <v>1</v>
      </c>
      <c r="E836" s="23" t="s">
        <v>6</v>
      </c>
      <c r="F836" s="23" t="s">
        <v>383</v>
      </c>
      <c r="G836" s="23">
        <f t="shared" si="104"/>
        <v>3</v>
      </c>
      <c r="H836" s="23">
        <v>79453</v>
      </c>
      <c r="I836" s="29" t="s">
        <v>430</v>
      </c>
      <c r="J836" s="24">
        <v>45700</v>
      </c>
      <c r="K836" s="24">
        <f>J836+14</f>
        <v>45714</v>
      </c>
      <c r="L836" s="23"/>
      <c r="M836" s="23"/>
      <c r="N836" s="24">
        <v>45896</v>
      </c>
      <c r="O836" s="24">
        <f t="shared" si="103"/>
        <v>45910</v>
      </c>
    </row>
    <row r="837" spans="1:15">
      <c r="A837" s="23" t="s">
        <v>420</v>
      </c>
      <c r="B837" s="23" t="s">
        <v>390</v>
      </c>
      <c r="C837" s="23"/>
      <c r="D837" s="23">
        <v>1</v>
      </c>
      <c r="E837" s="23" t="s">
        <v>6</v>
      </c>
      <c r="F837" s="23" t="s">
        <v>266</v>
      </c>
      <c r="G837" s="23">
        <f t="shared" si="104"/>
        <v>7</v>
      </c>
      <c r="H837" s="23">
        <v>251483</v>
      </c>
      <c r="I837" s="29" t="s">
        <v>430</v>
      </c>
      <c r="J837" s="24">
        <v>45695</v>
      </c>
      <c r="K837" s="24">
        <f>J837+14</f>
        <v>45709</v>
      </c>
      <c r="L837" s="23"/>
      <c r="M837" s="23"/>
      <c r="N837" s="24">
        <v>45901</v>
      </c>
      <c r="O837" s="24">
        <f t="shared" si="103"/>
        <v>45915</v>
      </c>
    </row>
    <row r="838" spans="1:15">
      <c r="A838" s="23" t="s">
        <v>420</v>
      </c>
      <c r="B838" s="23" t="s">
        <v>390</v>
      </c>
      <c r="C838" s="23"/>
      <c r="D838" s="23">
        <v>1</v>
      </c>
      <c r="E838" s="23" t="s">
        <v>6</v>
      </c>
      <c r="F838" s="23" t="s">
        <v>376</v>
      </c>
      <c r="G838" s="23">
        <f t="shared" si="104"/>
        <v>4</v>
      </c>
      <c r="H838" s="23">
        <v>267570</v>
      </c>
      <c r="I838" s="29" t="s">
        <v>431</v>
      </c>
      <c r="J838" s="24"/>
      <c r="K838" s="24"/>
      <c r="L838" s="23"/>
      <c r="M838" s="23"/>
      <c r="N838" s="24">
        <v>45904</v>
      </c>
      <c r="O838" s="24">
        <f t="shared" si="103"/>
        <v>45918</v>
      </c>
    </row>
    <row r="839" spans="1:15">
      <c r="A839" s="23" t="s">
        <v>420</v>
      </c>
      <c r="B839" s="23" t="s">
        <v>390</v>
      </c>
      <c r="C839" s="23"/>
      <c r="D839" s="23">
        <v>1</v>
      </c>
      <c r="E839" s="23" t="s">
        <v>6</v>
      </c>
      <c r="F839" s="23" t="s">
        <v>387</v>
      </c>
      <c r="G839" s="23">
        <f t="shared" si="104"/>
        <v>3</v>
      </c>
      <c r="H839" s="23">
        <v>67192</v>
      </c>
      <c r="I839" s="29" t="s">
        <v>430</v>
      </c>
      <c r="J839" s="24">
        <v>45702</v>
      </c>
      <c r="K839" s="24">
        <f t="shared" ref="K839:K847" si="105">J839+14</f>
        <v>45716</v>
      </c>
      <c r="L839" s="23"/>
      <c r="M839" s="23"/>
      <c r="N839" s="24">
        <v>45896</v>
      </c>
      <c r="O839" s="24">
        <f t="shared" si="103"/>
        <v>45910</v>
      </c>
    </row>
    <row r="840" spans="1:15">
      <c r="A840" s="23" t="s">
        <v>420</v>
      </c>
      <c r="B840" s="23" t="s">
        <v>390</v>
      </c>
      <c r="C840" s="23"/>
      <c r="D840" s="23">
        <v>1</v>
      </c>
      <c r="E840" s="23" t="s">
        <v>6</v>
      </c>
      <c r="F840" s="23" t="s">
        <v>224</v>
      </c>
      <c r="G840" s="23">
        <f t="shared" si="104"/>
        <v>8</v>
      </c>
      <c r="H840" s="23">
        <v>79106</v>
      </c>
      <c r="I840" s="29" t="s">
        <v>430</v>
      </c>
      <c r="J840" s="24">
        <v>45693</v>
      </c>
      <c r="K840" s="24">
        <f t="shared" si="105"/>
        <v>45707</v>
      </c>
      <c r="L840" s="24"/>
      <c r="M840" s="24">
        <v>45848</v>
      </c>
      <c r="N840" s="24">
        <v>45896</v>
      </c>
      <c r="O840" s="24"/>
    </row>
    <row r="841" spans="1:15" s="16" customFormat="1">
      <c r="A841" s="23" t="s">
        <v>420</v>
      </c>
      <c r="B841" s="23" t="s">
        <v>390</v>
      </c>
      <c r="C841" s="23"/>
      <c r="D841" s="23">
        <v>1</v>
      </c>
      <c r="E841" s="23" t="s">
        <v>11</v>
      </c>
      <c r="F841" s="23" t="s">
        <v>251</v>
      </c>
      <c r="G841" s="23">
        <f t="shared" si="104"/>
        <v>9</v>
      </c>
      <c r="H841" s="23">
        <v>79108</v>
      </c>
      <c r="I841" s="29" t="s">
        <v>430</v>
      </c>
      <c r="J841" s="24">
        <v>45693</v>
      </c>
      <c r="K841" s="24">
        <f t="shared" si="105"/>
        <v>45707</v>
      </c>
      <c r="L841" s="23"/>
      <c r="M841" s="23"/>
      <c r="N841" s="24">
        <v>45896</v>
      </c>
      <c r="O841" s="24">
        <f t="shared" ref="O841:O872" si="106">N841+14</f>
        <v>45910</v>
      </c>
    </row>
    <row r="842" spans="1:15">
      <c r="A842" s="23" t="s">
        <v>420</v>
      </c>
      <c r="B842" s="23" t="s">
        <v>390</v>
      </c>
      <c r="C842" s="23"/>
      <c r="D842" s="23">
        <v>1</v>
      </c>
      <c r="E842" s="23" t="s">
        <v>11</v>
      </c>
      <c r="F842" s="23" t="s">
        <v>252</v>
      </c>
      <c r="G842" s="23">
        <f t="shared" si="104"/>
        <v>7</v>
      </c>
      <c r="H842" s="23">
        <v>79116</v>
      </c>
      <c r="I842" s="29" t="s">
        <v>430</v>
      </c>
      <c r="J842" s="24">
        <v>45694</v>
      </c>
      <c r="K842" s="24">
        <f t="shared" si="105"/>
        <v>45708</v>
      </c>
      <c r="L842" s="23"/>
      <c r="M842" s="23"/>
      <c r="N842" s="24">
        <v>45897</v>
      </c>
      <c r="O842" s="24">
        <f t="shared" si="106"/>
        <v>45911</v>
      </c>
    </row>
    <row r="843" spans="1:15">
      <c r="A843" s="23" t="s">
        <v>420</v>
      </c>
      <c r="B843" s="23" t="s">
        <v>390</v>
      </c>
      <c r="C843" s="23"/>
      <c r="D843" s="23">
        <v>1</v>
      </c>
      <c r="E843" s="23" t="s">
        <v>11</v>
      </c>
      <c r="F843" s="23" t="s">
        <v>253</v>
      </c>
      <c r="G843" s="23">
        <f t="shared" si="104"/>
        <v>4</v>
      </c>
      <c r="H843" s="23">
        <v>79115</v>
      </c>
      <c r="I843" s="29" t="s">
        <v>430</v>
      </c>
      <c r="J843" s="24">
        <v>45702</v>
      </c>
      <c r="K843" s="24">
        <f t="shared" si="105"/>
        <v>45716</v>
      </c>
      <c r="L843" s="23"/>
      <c r="M843" s="23"/>
      <c r="N843" s="24">
        <v>45901</v>
      </c>
      <c r="O843" s="24">
        <f t="shared" si="106"/>
        <v>45915</v>
      </c>
    </row>
    <row r="844" spans="1:15">
      <c r="A844" s="23" t="s">
        <v>420</v>
      </c>
      <c r="B844" s="23" t="s">
        <v>390</v>
      </c>
      <c r="C844" s="23"/>
      <c r="D844" s="23">
        <v>1</v>
      </c>
      <c r="E844" s="23" t="s">
        <v>11</v>
      </c>
      <c r="F844" s="23" t="s">
        <v>246</v>
      </c>
      <c r="G844" s="23">
        <f t="shared" si="104"/>
        <v>7</v>
      </c>
      <c r="H844" s="23">
        <v>133963</v>
      </c>
      <c r="I844" s="29" t="s">
        <v>430</v>
      </c>
      <c r="J844" s="24">
        <v>45692</v>
      </c>
      <c r="K844" s="24">
        <f t="shared" si="105"/>
        <v>45706</v>
      </c>
      <c r="L844" s="23"/>
      <c r="M844" s="23"/>
      <c r="N844" s="24">
        <v>45905</v>
      </c>
      <c r="O844" s="24">
        <f t="shared" si="106"/>
        <v>45919</v>
      </c>
    </row>
    <row r="845" spans="1:15">
      <c r="A845" s="23" t="s">
        <v>420</v>
      </c>
      <c r="B845" s="23" t="s">
        <v>390</v>
      </c>
      <c r="C845" s="23"/>
      <c r="D845" s="23">
        <v>1</v>
      </c>
      <c r="E845" s="23" t="s">
        <v>11</v>
      </c>
      <c r="F845" s="23" t="s">
        <v>284</v>
      </c>
      <c r="G845" s="23">
        <f t="shared" si="104"/>
        <v>6</v>
      </c>
      <c r="H845" s="23">
        <v>267576</v>
      </c>
      <c r="I845" s="29" t="s">
        <v>430</v>
      </c>
      <c r="J845" s="24">
        <v>45701</v>
      </c>
      <c r="K845" s="24">
        <f t="shared" si="105"/>
        <v>45715</v>
      </c>
      <c r="L845" s="23"/>
      <c r="M845" s="23"/>
      <c r="N845" s="24">
        <v>45898</v>
      </c>
      <c r="O845" s="24">
        <f t="shared" si="106"/>
        <v>45912</v>
      </c>
    </row>
    <row r="846" spans="1:15">
      <c r="A846" s="23" t="s">
        <v>420</v>
      </c>
      <c r="B846" s="23" t="s">
        <v>390</v>
      </c>
      <c r="C846" s="23"/>
      <c r="D846" s="23">
        <v>1</v>
      </c>
      <c r="E846" s="23" t="s">
        <v>11</v>
      </c>
      <c r="F846" s="23" t="s">
        <v>285</v>
      </c>
      <c r="G846" s="23">
        <f t="shared" si="104"/>
        <v>7</v>
      </c>
      <c r="H846" s="23">
        <v>240165</v>
      </c>
      <c r="I846" s="29" t="s">
        <v>430</v>
      </c>
      <c r="J846" s="24">
        <v>45702</v>
      </c>
      <c r="K846" s="24">
        <f>J846+14</f>
        <v>45716</v>
      </c>
      <c r="L846" s="23"/>
      <c r="M846" s="23"/>
      <c r="N846" s="24">
        <v>45902</v>
      </c>
      <c r="O846" s="24">
        <f t="shared" si="106"/>
        <v>45916</v>
      </c>
    </row>
    <row r="847" spans="1:15">
      <c r="A847" s="23" t="s">
        <v>420</v>
      </c>
      <c r="B847" s="23" t="s">
        <v>390</v>
      </c>
      <c r="C847" s="23"/>
      <c r="D847" s="23">
        <v>1</v>
      </c>
      <c r="E847" s="23" t="s">
        <v>11</v>
      </c>
      <c r="F847" s="23" t="s">
        <v>254</v>
      </c>
      <c r="G847" s="23">
        <f t="shared" si="104"/>
        <v>7</v>
      </c>
      <c r="H847" s="23">
        <v>79109</v>
      </c>
      <c r="I847" s="29" t="s">
        <v>430</v>
      </c>
      <c r="J847" s="24">
        <v>45694</v>
      </c>
      <c r="K847" s="24">
        <f t="shared" si="105"/>
        <v>45708</v>
      </c>
      <c r="L847" s="23"/>
      <c r="M847" s="23"/>
      <c r="N847" s="24">
        <v>45905</v>
      </c>
      <c r="O847" s="24">
        <f t="shared" si="106"/>
        <v>45919</v>
      </c>
    </row>
    <row r="848" spans="1:15">
      <c r="A848" s="23" t="s">
        <v>420</v>
      </c>
      <c r="B848" s="23" t="s">
        <v>390</v>
      </c>
      <c r="C848" s="23"/>
      <c r="D848" s="23">
        <v>2</v>
      </c>
      <c r="E848" s="23" t="s">
        <v>6</v>
      </c>
      <c r="F848" s="23" t="s">
        <v>273</v>
      </c>
      <c r="G848" s="23">
        <f t="shared" si="104"/>
        <v>3</v>
      </c>
      <c r="H848" s="23">
        <v>79119</v>
      </c>
      <c r="I848" s="29" t="s">
        <v>430</v>
      </c>
      <c r="J848" s="24"/>
      <c r="K848" s="24"/>
      <c r="L848" s="24">
        <v>45825</v>
      </c>
      <c r="M848" s="24">
        <f t="shared" ref="M848:M857" si="107">L848+14</f>
        <v>45839</v>
      </c>
      <c r="N848" s="24">
        <v>45896</v>
      </c>
      <c r="O848" s="24">
        <f t="shared" si="106"/>
        <v>45910</v>
      </c>
    </row>
    <row r="849" spans="1:15">
      <c r="A849" s="23" t="s">
        <v>420</v>
      </c>
      <c r="B849" s="23" t="s">
        <v>390</v>
      </c>
      <c r="C849" s="23"/>
      <c r="D849" s="23">
        <v>2</v>
      </c>
      <c r="E849" s="23" t="s">
        <v>6</v>
      </c>
      <c r="F849" s="23" t="s">
        <v>385</v>
      </c>
      <c r="G849" s="23">
        <f t="shared" si="104"/>
        <v>3</v>
      </c>
      <c r="H849" s="23">
        <v>79118</v>
      </c>
      <c r="I849" s="29" t="s">
        <v>430</v>
      </c>
      <c r="J849" s="24"/>
      <c r="K849" s="24"/>
      <c r="L849" s="24">
        <v>45828</v>
      </c>
      <c r="M849" s="24">
        <f t="shared" si="107"/>
        <v>45842</v>
      </c>
      <c r="N849" s="24">
        <v>45901</v>
      </c>
      <c r="O849" s="24">
        <f t="shared" si="106"/>
        <v>45915</v>
      </c>
    </row>
    <row r="850" spans="1:15">
      <c r="A850" s="23" t="s">
        <v>420</v>
      </c>
      <c r="B850" s="23" t="s">
        <v>390</v>
      </c>
      <c r="C850" s="23"/>
      <c r="D850" s="23">
        <v>2</v>
      </c>
      <c r="E850" s="23" t="s">
        <v>6</v>
      </c>
      <c r="F850" s="23" t="s">
        <v>274</v>
      </c>
      <c r="G850" s="23">
        <f t="shared" si="104"/>
        <v>7</v>
      </c>
      <c r="H850" s="23">
        <v>267577</v>
      </c>
      <c r="I850" s="29" t="s">
        <v>430</v>
      </c>
      <c r="J850" s="24"/>
      <c r="K850" s="24"/>
      <c r="L850" s="24">
        <v>45831</v>
      </c>
      <c r="M850" s="24">
        <f t="shared" si="107"/>
        <v>45845</v>
      </c>
      <c r="N850" s="24">
        <v>45901</v>
      </c>
      <c r="O850" s="24">
        <f t="shared" si="106"/>
        <v>45915</v>
      </c>
    </row>
    <row r="851" spans="1:15">
      <c r="A851" s="23" t="s">
        <v>420</v>
      </c>
      <c r="B851" s="23" t="s">
        <v>390</v>
      </c>
      <c r="C851" s="23"/>
      <c r="D851" s="23">
        <v>2</v>
      </c>
      <c r="E851" s="23" t="s">
        <v>6</v>
      </c>
      <c r="F851" s="23" t="s">
        <v>235</v>
      </c>
      <c r="G851" s="23">
        <f t="shared" si="104"/>
        <v>8</v>
      </c>
      <c r="H851" s="23">
        <v>79121</v>
      </c>
      <c r="I851" s="29" t="s">
        <v>430</v>
      </c>
      <c r="J851" s="24"/>
      <c r="K851" s="24"/>
      <c r="L851" s="24">
        <v>45832</v>
      </c>
      <c r="M851" s="24">
        <f t="shared" si="107"/>
        <v>45846</v>
      </c>
      <c r="N851" s="24">
        <v>45903</v>
      </c>
      <c r="O851" s="24">
        <f t="shared" si="106"/>
        <v>45917</v>
      </c>
    </row>
    <row r="852" spans="1:15">
      <c r="A852" s="23" t="s">
        <v>420</v>
      </c>
      <c r="B852" s="23" t="s">
        <v>390</v>
      </c>
      <c r="C852" s="23"/>
      <c r="D852" s="23">
        <v>2</v>
      </c>
      <c r="E852" s="23" t="s">
        <v>6</v>
      </c>
      <c r="F852" s="23" t="s">
        <v>237</v>
      </c>
      <c r="G852" s="23">
        <f t="shared" si="104"/>
        <v>8</v>
      </c>
      <c r="H852" s="23">
        <v>60986</v>
      </c>
      <c r="I852" s="29" t="s">
        <v>430</v>
      </c>
      <c r="J852" s="24"/>
      <c r="K852" s="24"/>
      <c r="L852" s="24">
        <v>45826</v>
      </c>
      <c r="M852" s="24">
        <f t="shared" si="107"/>
        <v>45840</v>
      </c>
      <c r="N852" s="24">
        <v>45898</v>
      </c>
      <c r="O852" s="24">
        <f t="shared" si="106"/>
        <v>45912</v>
      </c>
    </row>
    <row r="853" spans="1:15">
      <c r="A853" s="23" t="s">
        <v>420</v>
      </c>
      <c r="B853" s="23" t="s">
        <v>390</v>
      </c>
      <c r="C853" s="23"/>
      <c r="D853" s="23">
        <v>2</v>
      </c>
      <c r="E853" s="23" t="s">
        <v>6</v>
      </c>
      <c r="F853" s="23" t="s">
        <v>200</v>
      </c>
      <c r="G853" s="23">
        <f t="shared" si="104"/>
        <v>7</v>
      </c>
      <c r="H853" s="23">
        <v>201635</v>
      </c>
      <c r="I853" s="29" t="s">
        <v>430</v>
      </c>
      <c r="J853" s="24"/>
      <c r="K853" s="24"/>
      <c r="L853" s="24">
        <v>45834</v>
      </c>
      <c r="M853" s="24">
        <f t="shared" si="107"/>
        <v>45848</v>
      </c>
      <c r="N853" s="24">
        <v>45895</v>
      </c>
      <c r="O853" s="24">
        <f t="shared" si="106"/>
        <v>45909</v>
      </c>
    </row>
    <row r="854" spans="1:15">
      <c r="A854" s="23" t="s">
        <v>420</v>
      </c>
      <c r="B854" s="23" t="s">
        <v>390</v>
      </c>
      <c r="C854" s="23"/>
      <c r="D854" s="23">
        <v>2</v>
      </c>
      <c r="E854" s="23" t="s">
        <v>11</v>
      </c>
      <c r="F854" s="23" t="s">
        <v>260</v>
      </c>
      <c r="G854" s="23">
        <f t="shared" si="104"/>
        <v>8</v>
      </c>
      <c r="H854" s="23">
        <v>79233</v>
      </c>
      <c r="I854" s="29" t="s">
        <v>430</v>
      </c>
      <c r="J854" s="24"/>
      <c r="K854" s="24"/>
      <c r="L854" s="24">
        <v>45835</v>
      </c>
      <c r="M854" s="24">
        <f t="shared" si="107"/>
        <v>45849</v>
      </c>
      <c r="N854" s="24">
        <v>45905</v>
      </c>
      <c r="O854" s="24">
        <f t="shared" si="106"/>
        <v>45919</v>
      </c>
    </row>
    <row r="855" spans="1:15">
      <c r="A855" s="23" t="s">
        <v>420</v>
      </c>
      <c r="B855" s="23" t="s">
        <v>390</v>
      </c>
      <c r="C855" s="23"/>
      <c r="D855" s="23">
        <v>2</v>
      </c>
      <c r="E855" s="23" t="s">
        <v>11</v>
      </c>
      <c r="F855" s="23" t="s">
        <v>262</v>
      </c>
      <c r="G855" s="23">
        <f t="shared" si="104"/>
        <v>9</v>
      </c>
      <c r="H855" s="23">
        <v>173690</v>
      </c>
      <c r="I855" s="29" t="s">
        <v>430</v>
      </c>
      <c r="J855" s="24"/>
      <c r="K855" s="24"/>
      <c r="L855" s="24">
        <v>45835</v>
      </c>
      <c r="M855" s="24">
        <f t="shared" si="107"/>
        <v>45849</v>
      </c>
      <c r="N855" s="24">
        <v>45905</v>
      </c>
      <c r="O855" s="24">
        <f t="shared" si="106"/>
        <v>45919</v>
      </c>
    </row>
    <row r="856" spans="1:15">
      <c r="A856" s="23" t="s">
        <v>420</v>
      </c>
      <c r="B856" s="23" t="s">
        <v>390</v>
      </c>
      <c r="C856" s="23"/>
      <c r="D856" s="23">
        <v>2</v>
      </c>
      <c r="E856" s="23" t="s">
        <v>11</v>
      </c>
      <c r="F856" s="23" t="s">
        <v>263</v>
      </c>
      <c r="G856" s="23">
        <f t="shared" si="104"/>
        <v>8</v>
      </c>
      <c r="H856" s="23">
        <v>79234</v>
      </c>
      <c r="I856" s="29" t="s">
        <v>430</v>
      </c>
      <c r="J856" s="24"/>
      <c r="K856" s="24"/>
      <c r="L856" s="24">
        <v>45834</v>
      </c>
      <c r="M856" s="24">
        <f t="shared" si="107"/>
        <v>45848</v>
      </c>
      <c r="N856" s="24">
        <v>45904</v>
      </c>
      <c r="O856" s="24">
        <f t="shared" si="106"/>
        <v>45918</v>
      </c>
    </row>
    <row r="857" spans="1:15">
      <c r="A857" s="23" t="s">
        <v>420</v>
      </c>
      <c r="B857" s="23" t="s">
        <v>390</v>
      </c>
      <c r="C857" s="23"/>
      <c r="D857" s="23">
        <v>2</v>
      </c>
      <c r="E857" s="23" t="s">
        <v>11</v>
      </c>
      <c r="F857" s="23" t="s">
        <v>276</v>
      </c>
      <c r="G857" s="23">
        <f t="shared" si="104"/>
        <v>7</v>
      </c>
      <c r="H857" s="23">
        <v>79235</v>
      </c>
      <c r="I857" s="29" t="s">
        <v>430</v>
      </c>
      <c r="J857" s="24"/>
      <c r="K857" s="24"/>
      <c r="L857" s="24">
        <v>45824</v>
      </c>
      <c r="M857" s="24">
        <f t="shared" si="107"/>
        <v>45838</v>
      </c>
      <c r="N857" s="24">
        <v>45895</v>
      </c>
      <c r="O857" s="24">
        <f t="shared" si="106"/>
        <v>45909</v>
      </c>
    </row>
    <row r="858" spans="1:15">
      <c r="A858" s="23" t="s">
        <v>420</v>
      </c>
      <c r="B858" s="23" t="s">
        <v>390</v>
      </c>
      <c r="C858" s="23"/>
      <c r="D858" s="23">
        <v>3</v>
      </c>
      <c r="E858" s="23" t="s">
        <v>6</v>
      </c>
      <c r="F858" s="23" t="s">
        <v>265</v>
      </c>
      <c r="G858" s="23">
        <f t="shared" si="104"/>
        <v>8</v>
      </c>
      <c r="H858" s="23">
        <v>186404</v>
      </c>
      <c r="I858" s="29" t="s">
        <v>430</v>
      </c>
      <c r="J858" s="24">
        <v>45693</v>
      </c>
      <c r="K858" s="24">
        <f>J858+14</f>
        <v>45707</v>
      </c>
      <c r="L858" s="23"/>
      <c r="M858" s="23"/>
      <c r="N858" s="24">
        <v>45895</v>
      </c>
      <c r="O858" s="24">
        <f t="shared" si="106"/>
        <v>45909</v>
      </c>
    </row>
    <row r="859" spans="1:15">
      <c r="A859" s="23" t="s">
        <v>420</v>
      </c>
      <c r="B859" s="23" t="s">
        <v>390</v>
      </c>
      <c r="C859" s="23"/>
      <c r="D859" s="23">
        <v>3</v>
      </c>
      <c r="E859" s="23" t="s">
        <v>6</v>
      </c>
      <c r="F859" s="23" t="s">
        <v>282</v>
      </c>
      <c r="G859" s="23">
        <f t="shared" si="104"/>
        <v>3</v>
      </c>
      <c r="H859" s="23">
        <v>79127</v>
      </c>
      <c r="I859" s="29" t="s">
        <v>430</v>
      </c>
      <c r="J859" s="24">
        <v>45698</v>
      </c>
      <c r="K859" s="24">
        <f>J859+14</f>
        <v>45712</v>
      </c>
      <c r="L859" s="23"/>
      <c r="M859" s="23"/>
      <c r="N859" s="24">
        <v>45901</v>
      </c>
      <c r="O859" s="24">
        <f t="shared" si="106"/>
        <v>45915</v>
      </c>
    </row>
    <row r="860" spans="1:15">
      <c r="A860" s="23" t="s">
        <v>420</v>
      </c>
      <c r="B860" s="23" t="s">
        <v>390</v>
      </c>
      <c r="C860" s="23"/>
      <c r="D860" s="23">
        <v>3</v>
      </c>
      <c r="E860" s="23" t="s">
        <v>6</v>
      </c>
      <c r="F860" s="23" t="s">
        <v>267</v>
      </c>
      <c r="G860" s="23">
        <f t="shared" si="104"/>
        <v>10</v>
      </c>
      <c r="H860" s="23">
        <v>68195</v>
      </c>
      <c r="I860" s="29" t="s">
        <v>430</v>
      </c>
      <c r="J860" s="24">
        <v>45691</v>
      </c>
      <c r="K860" s="24">
        <f>J860+14</f>
        <v>45705</v>
      </c>
      <c r="L860" s="23"/>
      <c r="M860" s="23"/>
      <c r="N860" s="24">
        <v>45894</v>
      </c>
      <c r="O860" s="24">
        <f t="shared" si="106"/>
        <v>45908</v>
      </c>
    </row>
    <row r="861" spans="1:15" s="16" customFormat="1">
      <c r="A861" s="23" t="s">
        <v>420</v>
      </c>
      <c r="B861" s="23" t="s">
        <v>390</v>
      </c>
      <c r="C861" s="23"/>
      <c r="D861" s="23">
        <v>3</v>
      </c>
      <c r="E861" s="23" t="s">
        <v>11</v>
      </c>
      <c r="F861" s="23" t="s">
        <v>75</v>
      </c>
      <c r="G861" s="23">
        <f t="shared" si="104"/>
        <v>4</v>
      </c>
      <c r="H861" s="23">
        <v>267579</v>
      </c>
      <c r="I861" s="29" t="s">
        <v>430</v>
      </c>
      <c r="J861" s="24">
        <v>45699</v>
      </c>
      <c r="K861" s="24">
        <f>J861+14</f>
        <v>45713</v>
      </c>
      <c r="L861" s="23"/>
      <c r="M861" s="23"/>
      <c r="N861" s="24">
        <v>45902</v>
      </c>
      <c r="O861" s="24">
        <f t="shared" si="106"/>
        <v>45916</v>
      </c>
    </row>
    <row r="862" spans="1:15">
      <c r="A862" s="23" t="s">
        <v>420</v>
      </c>
      <c r="B862" s="23" t="s">
        <v>390</v>
      </c>
      <c r="C862" s="23"/>
      <c r="D862" s="23">
        <v>3</v>
      </c>
      <c r="E862" s="23" t="s">
        <v>11</v>
      </c>
      <c r="F862" s="23" t="s">
        <v>381</v>
      </c>
      <c r="G862" s="23">
        <f t="shared" si="104"/>
        <v>4</v>
      </c>
      <c r="H862" s="23">
        <v>173195</v>
      </c>
      <c r="I862" s="29" t="s">
        <v>431</v>
      </c>
      <c r="J862" s="24"/>
      <c r="K862" s="24"/>
      <c r="L862" s="23"/>
      <c r="M862" s="23"/>
      <c r="N862" s="24">
        <v>45896</v>
      </c>
      <c r="O862" s="24">
        <f t="shared" si="106"/>
        <v>45910</v>
      </c>
    </row>
    <row r="863" spans="1:15">
      <c r="A863" s="23" t="s">
        <v>420</v>
      </c>
      <c r="B863" s="23" t="s">
        <v>390</v>
      </c>
      <c r="C863" s="23"/>
      <c r="D863" s="23">
        <v>3</v>
      </c>
      <c r="E863" s="23" t="s">
        <v>11</v>
      </c>
      <c r="F863" s="23" t="s">
        <v>361</v>
      </c>
      <c r="G863" s="23">
        <f t="shared" si="104"/>
        <v>7</v>
      </c>
      <c r="H863" s="23">
        <v>67174</v>
      </c>
      <c r="I863" s="29" t="s">
        <v>430</v>
      </c>
      <c r="J863" s="24">
        <v>45701</v>
      </c>
      <c r="K863" s="24">
        <f>J863+14</f>
        <v>45715</v>
      </c>
      <c r="L863" s="23"/>
      <c r="M863" s="23"/>
      <c r="N863" s="24">
        <v>45895</v>
      </c>
      <c r="O863" s="24">
        <f t="shared" si="106"/>
        <v>45909</v>
      </c>
    </row>
    <row r="864" spans="1:15" s="16" customFormat="1">
      <c r="A864" s="23" t="s">
        <v>420</v>
      </c>
      <c r="B864" s="23" t="s">
        <v>390</v>
      </c>
      <c r="C864" s="23"/>
      <c r="D864" s="23">
        <v>3</v>
      </c>
      <c r="E864" s="23" t="s">
        <v>11</v>
      </c>
      <c r="F864" s="23" t="s">
        <v>269</v>
      </c>
      <c r="G864" s="23">
        <f t="shared" si="104"/>
        <v>4</v>
      </c>
      <c r="H864" s="23">
        <v>216059</v>
      </c>
      <c r="I864" s="29" t="s">
        <v>431</v>
      </c>
      <c r="J864" s="24"/>
      <c r="K864" s="24"/>
      <c r="L864" s="23"/>
      <c r="M864" s="23"/>
      <c r="N864" s="24">
        <v>45902</v>
      </c>
      <c r="O864" s="24">
        <f t="shared" si="106"/>
        <v>45916</v>
      </c>
    </row>
    <row r="865" spans="1:15" s="16" customFormat="1">
      <c r="A865" s="23" t="s">
        <v>420</v>
      </c>
      <c r="B865" s="23" t="s">
        <v>390</v>
      </c>
      <c r="C865" s="23"/>
      <c r="D865" s="23">
        <v>3</v>
      </c>
      <c r="E865" s="23" t="s">
        <v>11</v>
      </c>
      <c r="F865" s="23" t="s">
        <v>382</v>
      </c>
      <c r="G865" s="23">
        <f t="shared" si="104"/>
        <v>4</v>
      </c>
      <c r="H865" s="23">
        <v>79331</v>
      </c>
      <c r="I865" s="29" t="s">
        <v>431</v>
      </c>
      <c r="J865" s="24"/>
      <c r="K865" s="24"/>
      <c r="L865" s="23"/>
      <c r="M865" s="23"/>
      <c r="N865" s="24">
        <v>45905</v>
      </c>
      <c r="O865" s="24">
        <f t="shared" si="106"/>
        <v>45919</v>
      </c>
    </row>
    <row r="866" spans="1:15" s="16" customFormat="1">
      <c r="A866" s="23" t="s">
        <v>420</v>
      </c>
      <c r="B866" s="23" t="s">
        <v>390</v>
      </c>
      <c r="C866" s="23"/>
      <c r="D866" s="23">
        <v>3</v>
      </c>
      <c r="E866" s="23" t="s">
        <v>11</v>
      </c>
      <c r="F866" s="23" t="s">
        <v>358</v>
      </c>
      <c r="G866" s="23">
        <f t="shared" si="104"/>
        <v>7</v>
      </c>
      <c r="H866" s="23">
        <v>79334</v>
      </c>
      <c r="I866" s="29" t="s">
        <v>431</v>
      </c>
      <c r="J866" s="24"/>
      <c r="K866" s="24"/>
      <c r="L866" s="23"/>
      <c r="M866" s="23"/>
      <c r="N866" s="24">
        <v>45894</v>
      </c>
      <c r="O866" s="24">
        <f t="shared" si="106"/>
        <v>45908</v>
      </c>
    </row>
    <row r="867" spans="1:15">
      <c r="A867" s="23" t="s">
        <v>420</v>
      </c>
      <c r="B867" s="23" t="s">
        <v>390</v>
      </c>
      <c r="C867" s="23"/>
      <c r="D867" s="23">
        <v>3</v>
      </c>
      <c r="E867" s="23" t="s">
        <v>11</v>
      </c>
      <c r="F867" s="23" t="s">
        <v>270</v>
      </c>
      <c r="G867" s="23">
        <f t="shared" si="104"/>
        <v>6</v>
      </c>
      <c r="H867" s="23">
        <v>251497</v>
      </c>
      <c r="I867" s="29" t="s">
        <v>430</v>
      </c>
      <c r="J867" s="24">
        <v>45691</v>
      </c>
      <c r="K867" s="24">
        <f>J867+14</f>
        <v>45705</v>
      </c>
      <c r="L867" s="23"/>
      <c r="M867" s="23"/>
      <c r="N867" s="24">
        <v>45898</v>
      </c>
      <c r="O867" s="24">
        <f t="shared" si="106"/>
        <v>45912</v>
      </c>
    </row>
    <row r="868" spans="1:15">
      <c r="A868" s="23" t="s">
        <v>420</v>
      </c>
      <c r="B868" s="23" t="s">
        <v>390</v>
      </c>
      <c r="C868" s="23"/>
      <c r="D868" s="23">
        <v>3</v>
      </c>
      <c r="E868" s="23" t="s">
        <v>11</v>
      </c>
      <c r="F868" s="23" t="s">
        <v>271</v>
      </c>
      <c r="G868" s="23">
        <f t="shared" si="104"/>
        <v>4</v>
      </c>
      <c r="H868" s="23">
        <v>240172</v>
      </c>
      <c r="I868" s="29" t="s">
        <v>430</v>
      </c>
      <c r="J868" s="24">
        <v>45694</v>
      </c>
      <c r="K868" s="24">
        <f>J868+14</f>
        <v>45708</v>
      </c>
      <c r="L868" s="23"/>
      <c r="M868" s="23"/>
      <c r="N868" s="24">
        <v>45898</v>
      </c>
      <c r="O868" s="24">
        <f t="shared" si="106"/>
        <v>45912</v>
      </c>
    </row>
    <row r="869" spans="1:15">
      <c r="A869" s="23" t="s">
        <v>420</v>
      </c>
      <c r="B869" s="23" t="s">
        <v>390</v>
      </c>
      <c r="C869" s="23"/>
      <c r="D869" s="23">
        <v>3</v>
      </c>
      <c r="E869" s="23" t="s">
        <v>11</v>
      </c>
      <c r="F869" s="23" t="s">
        <v>216</v>
      </c>
      <c r="G869" s="23">
        <f t="shared" si="104"/>
        <v>4</v>
      </c>
      <c r="H869" s="23">
        <v>160062</v>
      </c>
      <c r="I869" s="29" t="s">
        <v>431</v>
      </c>
      <c r="J869" s="24"/>
      <c r="K869" s="24"/>
      <c r="L869" s="23"/>
      <c r="M869" s="23"/>
      <c r="N869" s="24">
        <v>45904</v>
      </c>
      <c r="O869" s="24">
        <f t="shared" si="106"/>
        <v>45918</v>
      </c>
    </row>
    <row r="870" spans="1:15">
      <c r="A870" s="23" t="s">
        <v>420</v>
      </c>
      <c r="B870" s="23" t="s">
        <v>390</v>
      </c>
      <c r="C870" s="23"/>
      <c r="D870" s="23">
        <v>3</v>
      </c>
      <c r="E870" s="23" t="s">
        <v>11</v>
      </c>
      <c r="F870" s="23" t="s">
        <v>287</v>
      </c>
      <c r="G870" s="23">
        <f t="shared" si="104"/>
        <v>3</v>
      </c>
      <c r="H870" s="23">
        <v>267580</v>
      </c>
      <c r="I870" s="29" t="s">
        <v>430</v>
      </c>
      <c r="J870" s="24">
        <v>45701</v>
      </c>
      <c r="K870" s="24">
        <f>J870+14</f>
        <v>45715</v>
      </c>
      <c r="L870" s="23"/>
      <c r="M870" s="23"/>
      <c r="N870" s="24">
        <v>45903</v>
      </c>
      <c r="O870" s="24">
        <f t="shared" si="106"/>
        <v>45917</v>
      </c>
    </row>
    <row r="871" spans="1:15" s="16" customFormat="1">
      <c r="A871" s="23" t="s">
        <v>420</v>
      </c>
      <c r="B871" s="23" t="s">
        <v>390</v>
      </c>
      <c r="C871" s="23"/>
      <c r="D871" s="23">
        <v>3</v>
      </c>
      <c r="E871" s="23" t="s">
        <v>11</v>
      </c>
      <c r="F871" s="23" t="s">
        <v>388</v>
      </c>
      <c r="G871" s="23">
        <f t="shared" si="104"/>
        <v>3</v>
      </c>
      <c r="H871" s="23">
        <v>267573</v>
      </c>
      <c r="I871" s="29" t="s">
        <v>430</v>
      </c>
      <c r="J871" s="24">
        <v>45700</v>
      </c>
      <c r="K871" s="24">
        <f>J871+14</f>
        <v>45714</v>
      </c>
      <c r="L871" s="23"/>
      <c r="M871" s="23"/>
      <c r="N871" s="24">
        <v>45894</v>
      </c>
      <c r="O871" s="24">
        <f t="shared" si="106"/>
        <v>45908</v>
      </c>
    </row>
    <row r="872" spans="1:15">
      <c r="A872" s="23" t="s">
        <v>420</v>
      </c>
      <c r="B872" s="23" t="s">
        <v>390</v>
      </c>
      <c r="C872" s="23"/>
      <c r="D872" s="23">
        <v>3</v>
      </c>
      <c r="E872" s="23" t="s">
        <v>11</v>
      </c>
      <c r="F872" s="23" t="s">
        <v>371</v>
      </c>
      <c r="G872" s="23">
        <f t="shared" si="104"/>
        <v>7</v>
      </c>
      <c r="H872" s="23">
        <v>267572</v>
      </c>
      <c r="I872" s="29" t="s">
        <v>430</v>
      </c>
      <c r="J872" s="24">
        <v>45698</v>
      </c>
      <c r="K872" s="24">
        <f>J872+14</f>
        <v>45712</v>
      </c>
      <c r="L872" s="23"/>
      <c r="M872" s="23"/>
      <c r="N872" s="24">
        <v>45905</v>
      </c>
      <c r="O872" s="24">
        <f t="shared" si="106"/>
        <v>45919</v>
      </c>
    </row>
    <row r="873" spans="1:15">
      <c r="A873" s="23" t="s">
        <v>420</v>
      </c>
      <c r="B873" s="23" t="s">
        <v>390</v>
      </c>
      <c r="C873" s="23"/>
      <c r="D873" s="23">
        <v>3</v>
      </c>
      <c r="E873" s="23" t="s">
        <v>11</v>
      </c>
      <c r="F873" s="23" t="s">
        <v>288</v>
      </c>
      <c r="G873" s="23">
        <f t="shared" si="104"/>
        <v>6</v>
      </c>
      <c r="H873" s="23">
        <v>267581</v>
      </c>
      <c r="I873" s="29" t="s">
        <v>430</v>
      </c>
      <c r="J873" s="24">
        <v>45702</v>
      </c>
      <c r="K873" s="24">
        <f>J873+14</f>
        <v>45716</v>
      </c>
      <c r="L873" s="23"/>
      <c r="M873" s="23"/>
      <c r="N873" s="24">
        <v>45898</v>
      </c>
      <c r="O873" s="24">
        <f t="shared" ref="O873:O895" si="108">N873+14</f>
        <v>45912</v>
      </c>
    </row>
    <row r="874" spans="1:15">
      <c r="A874" s="23" t="s">
        <v>420</v>
      </c>
      <c r="B874" s="23" t="s">
        <v>390</v>
      </c>
      <c r="C874" s="23"/>
      <c r="D874" s="23">
        <v>4</v>
      </c>
      <c r="E874" s="23" t="s">
        <v>6</v>
      </c>
      <c r="F874" s="23" t="s">
        <v>386</v>
      </c>
      <c r="G874" s="23">
        <f t="shared" si="104"/>
        <v>3</v>
      </c>
      <c r="H874" s="23">
        <v>97073</v>
      </c>
      <c r="I874" s="29" t="s">
        <v>430</v>
      </c>
      <c r="J874" s="24"/>
      <c r="K874" s="24"/>
      <c r="L874" s="24">
        <v>45824</v>
      </c>
      <c r="M874" s="24">
        <f t="shared" ref="M874:M890" si="109">L874+14</f>
        <v>45838</v>
      </c>
      <c r="N874" s="24">
        <v>45904</v>
      </c>
      <c r="O874" s="24">
        <f t="shared" si="108"/>
        <v>45918</v>
      </c>
    </row>
    <row r="875" spans="1:15">
      <c r="A875" s="23" t="s">
        <v>420</v>
      </c>
      <c r="B875" s="23" t="s">
        <v>390</v>
      </c>
      <c r="C875" s="23"/>
      <c r="D875" s="23">
        <v>4</v>
      </c>
      <c r="E875" s="23" t="s">
        <v>6</v>
      </c>
      <c r="F875" s="23" t="s">
        <v>291</v>
      </c>
      <c r="G875" s="23">
        <f t="shared" si="104"/>
        <v>3</v>
      </c>
      <c r="H875" s="23">
        <v>79240</v>
      </c>
      <c r="I875" s="29" t="s">
        <v>430</v>
      </c>
      <c r="J875" s="24"/>
      <c r="K875" s="24"/>
      <c r="L875" s="24">
        <v>45825</v>
      </c>
      <c r="M875" s="24">
        <f t="shared" si="109"/>
        <v>45839</v>
      </c>
      <c r="N875" s="24">
        <v>45896</v>
      </c>
      <c r="O875" s="24">
        <f t="shared" si="108"/>
        <v>45910</v>
      </c>
    </row>
    <row r="876" spans="1:15">
      <c r="A876" s="23" t="s">
        <v>420</v>
      </c>
      <c r="B876" s="23" t="s">
        <v>390</v>
      </c>
      <c r="C876" s="23"/>
      <c r="D876" s="23">
        <v>4</v>
      </c>
      <c r="E876" s="23" t="s">
        <v>11</v>
      </c>
      <c r="F876" s="23" t="s">
        <v>277</v>
      </c>
      <c r="G876" s="23">
        <f t="shared" si="104"/>
        <v>4</v>
      </c>
      <c r="H876" s="23">
        <v>227862</v>
      </c>
      <c r="I876" s="29" t="s">
        <v>430</v>
      </c>
      <c r="J876" s="24"/>
      <c r="K876" s="24"/>
      <c r="L876" s="24">
        <v>45834</v>
      </c>
      <c r="M876" s="24">
        <f t="shared" si="109"/>
        <v>45848</v>
      </c>
      <c r="N876" s="24">
        <v>45896</v>
      </c>
      <c r="O876" s="24">
        <f t="shared" si="108"/>
        <v>45910</v>
      </c>
    </row>
    <row r="877" spans="1:15">
      <c r="A877" s="23" t="s">
        <v>420</v>
      </c>
      <c r="B877" s="23" t="s">
        <v>390</v>
      </c>
      <c r="C877" s="23"/>
      <c r="D877" s="23">
        <v>4</v>
      </c>
      <c r="E877" s="23" t="s">
        <v>11</v>
      </c>
      <c r="F877" s="23" t="s">
        <v>309</v>
      </c>
      <c r="G877" s="23">
        <f t="shared" si="104"/>
        <v>2</v>
      </c>
      <c r="H877" s="23">
        <v>240173</v>
      </c>
      <c r="I877" s="29" t="s">
        <v>430</v>
      </c>
      <c r="J877" s="24"/>
      <c r="K877" s="24"/>
      <c r="L877" s="24">
        <v>45826</v>
      </c>
      <c r="M877" s="24">
        <f t="shared" si="109"/>
        <v>45840</v>
      </c>
      <c r="N877" s="24">
        <v>45897</v>
      </c>
      <c r="O877" s="24">
        <f t="shared" si="108"/>
        <v>45911</v>
      </c>
    </row>
    <row r="878" spans="1:15">
      <c r="A878" s="23" t="s">
        <v>420</v>
      </c>
      <c r="B878" s="23" t="s">
        <v>390</v>
      </c>
      <c r="C878" s="23"/>
      <c r="D878" s="23">
        <v>4</v>
      </c>
      <c r="E878" s="23" t="s">
        <v>11</v>
      </c>
      <c r="F878" s="23" t="s">
        <v>260</v>
      </c>
      <c r="G878" s="23">
        <f t="shared" si="104"/>
        <v>8</v>
      </c>
      <c r="H878" s="23">
        <v>79233</v>
      </c>
      <c r="I878" s="29" t="s">
        <v>430</v>
      </c>
      <c r="J878" s="24"/>
      <c r="K878" s="24"/>
      <c r="L878" s="24">
        <v>45835</v>
      </c>
      <c r="M878" s="24">
        <f t="shared" si="109"/>
        <v>45849</v>
      </c>
      <c r="N878" s="24">
        <v>45905</v>
      </c>
      <c r="O878" s="24">
        <f t="shared" si="108"/>
        <v>45919</v>
      </c>
    </row>
    <row r="879" spans="1:15">
      <c r="A879" s="23" t="s">
        <v>420</v>
      </c>
      <c r="B879" s="23" t="s">
        <v>390</v>
      </c>
      <c r="C879" s="23"/>
      <c r="D879" s="23">
        <v>4</v>
      </c>
      <c r="E879" s="23" t="s">
        <v>11</v>
      </c>
      <c r="F879" s="23" t="s">
        <v>290</v>
      </c>
      <c r="G879" s="23">
        <f t="shared" si="104"/>
        <v>2</v>
      </c>
      <c r="H879" s="23">
        <v>79687</v>
      </c>
      <c r="I879" s="29" t="s">
        <v>430</v>
      </c>
      <c r="J879" s="24"/>
      <c r="K879" s="24"/>
      <c r="L879" s="24">
        <v>45832</v>
      </c>
      <c r="M879" s="24">
        <f t="shared" si="109"/>
        <v>45846</v>
      </c>
      <c r="N879" s="24">
        <v>45902</v>
      </c>
      <c r="O879" s="24">
        <f t="shared" si="108"/>
        <v>45916</v>
      </c>
    </row>
    <row r="880" spans="1:15">
      <c r="A880" s="23" t="s">
        <v>420</v>
      </c>
      <c r="B880" s="23" t="s">
        <v>390</v>
      </c>
      <c r="C880" s="23"/>
      <c r="D880" s="23">
        <v>4</v>
      </c>
      <c r="E880" s="23" t="s">
        <v>11</v>
      </c>
      <c r="F880" s="23" t="s">
        <v>121</v>
      </c>
      <c r="G880" s="23">
        <f t="shared" si="104"/>
        <v>7</v>
      </c>
      <c r="H880" s="23">
        <v>251448</v>
      </c>
      <c r="I880" s="29" t="s">
        <v>430</v>
      </c>
      <c r="J880" s="24"/>
      <c r="K880" s="24"/>
      <c r="L880" s="24">
        <v>45828</v>
      </c>
      <c r="M880" s="24">
        <f t="shared" si="109"/>
        <v>45842</v>
      </c>
      <c r="N880" s="24">
        <v>45895</v>
      </c>
      <c r="O880" s="24">
        <f t="shared" si="108"/>
        <v>45909</v>
      </c>
    </row>
    <row r="881" spans="1:15">
      <c r="A881" s="23" t="s">
        <v>420</v>
      </c>
      <c r="B881" s="23" t="s">
        <v>390</v>
      </c>
      <c r="C881" s="23"/>
      <c r="D881" s="23">
        <v>4</v>
      </c>
      <c r="E881" s="23" t="s">
        <v>11</v>
      </c>
      <c r="F881" s="23" t="s">
        <v>262</v>
      </c>
      <c r="G881" s="23">
        <f t="shared" si="104"/>
        <v>9</v>
      </c>
      <c r="H881" s="23">
        <v>173690</v>
      </c>
      <c r="I881" s="29" t="s">
        <v>430</v>
      </c>
      <c r="J881" s="24"/>
      <c r="K881" s="24"/>
      <c r="L881" s="24">
        <v>45835</v>
      </c>
      <c r="M881" s="24">
        <f t="shared" si="109"/>
        <v>45849</v>
      </c>
      <c r="N881" s="24">
        <v>45905</v>
      </c>
      <c r="O881" s="24">
        <f t="shared" si="108"/>
        <v>45919</v>
      </c>
    </row>
    <row r="882" spans="1:15">
      <c r="A882" s="23" t="s">
        <v>420</v>
      </c>
      <c r="B882" s="23" t="s">
        <v>390</v>
      </c>
      <c r="C882" s="23"/>
      <c r="D882" s="23">
        <v>4</v>
      </c>
      <c r="E882" s="23" t="s">
        <v>11</v>
      </c>
      <c r="F882" s="23" t="s">
        <v>275</v>
      </c>
      <c r="G882" s="23">
        <f t="shared" si="104"/>
        <v>7</v>
      </c>
      <c r="H882" s="23">
        <v>68220</v>
      </c>
      <c r="I882" s="29" t="s">
        <v>430</v>
      </c>
      <c r="J882" s="24"/>
      <c r="K882" s="24"/>
      <c r="L882" s="24">
        <v>45826</v>
      </c>
      <c r="M882" s="24">
        <f t="shared" si="109"/>
        <v>45840</v>
      </c>
      <c r="N882" s="24">
        <v>45897</v>
      </c>
      <c r="O882" s="24">
        <f t="shared" si="108"/>
        <v>45911</v>
      </c>
    </row>
    <row r="883" spans="1:15">
      <c r="A883" s="23" t="s">
        <v>420</v>
      </c>
      <c r="B883" s="23" t="s">
        <v>390</v>
      </c>
      <c r="C883" s="23"/>
      <c r="D883" s="23">
        <v>4</v>
      </c>
      <c r="E883" s="23" t="s">
        <v>11</v>
      </c>
      <c r="F883" s="23" t="s">
        <v>263</v>
      </c>
      <c r="G883" s="23">
        <f t="shared" si="104"/>
        <v>8</v>
      </c>
      <c r="H883" s="23">
        <v>79234</v>
      </c>
      <c r="I883" s="29" t="s">
        <v>430</v>
      </c>
      <c r="J883" s="24"/>
      <c r="K883" s="24"/>
      <c r="L883" s="24">
        <v>45834</v>
      </c>
      <c r="M883" s="24">
        <f t="shared" si="109"/>
        <v>45848</v>
      </c>
      <c r="N883" s="24">
        <v>45904</v>
      </c>
      <c r="O883" s="24">
        <f t="shared" si="108"/>
        <v>45918</v>
      </c>
    </row>
    <row r="884" spans="1:15">
      <c r="A884" s="23" t="s">
        <v>420</v>
      </c>
      <c r="B884" s="23" t="s">
        <v>390</v>
      </c>
      <c r="C884" s="23"/>
      <c r="D884" s="23">
        <v>4</v>
      </c>
      <c r="E884" s="23" t="s">
        <v>11</v>
      </c>
      <c r="F884" s="23" t="s">
        <v>276</v>
      </c>
      <c r="G884" s="23">
        <f t="shared" si="104"/>
        <v>7</v>
      </c>
      <c r="H884" s="23">
        <v>79235</v>
      </c>
      <c r="I884" s="29" t="s">
        <v>430</v>
      </c>
      <c r="J884" s="24"/>
      <c r="K884" s="24"/>
      <c r="L884" s="24">
        <v>45824</v>
      </c>
      <c r="M884" s="24">
        <f t="shared" si="109"/>
        <v>45838</v>
      </c>
      <c r="N884" s="24">
        <v>45895</v>
      </c>
      <c r="O884" s="24">
        <f t="shared" si="108"/>
        <v>45909</v>
      </c>
    </row>
    <row r="885" spans="1:15">
      <c r="A885" s="23" t="s">
        <v>420</v>
      </c>
      <c r="B885" s="23" t="s">
        <v>390</v>
      </c>
      <c r="C885" s="23"/>
      <c r="D885" s="23">
        <v>4</v>
      </c>
      <c r="E885" s="23" t="s">
        <v>11</v>
      </c>
      <c r="F885" s="23" t="s">
        <v>189</v>
      </c>
      <c r="G885" s="23">
        <f t="shared" si="104"/>
        <v>4</v>
      </c>
      <c r="H885" s="23">
        <v>79236</v>
      </c>
      <c r="I885" s="29" t="s">
        <v>430</v>
      </c>
      <c r="J885" s="24"/>
      <c r="K885" s="24"/>
      <c r="L885" s="24">
        <v>45825</v>
      </c>
      <c r="M885" s="24">
        <f t="shared" si="109"/>
        <v>45839</v>
      </c>
      <c r="N885" s="24">
        <v>45904</v>
      </c>
      <c r="O885" s="24">
        <f t="shared" si="108"/>
        <v>45918</v>
      </c>
    </row>
    <row r="886" spans="1:15">
      <c r="A886" s="23" t="s">
        <v>420</v>
      </c>
      <c r="B886" s="23" t="s">
        <v>390</v>
      </c>
      <c r="C886" s="23"/>
      <c r="D886" s="23">
        <v>4</v>
      </c>
      <c r="E886" s="23" t="s">
        <v>11</v>
      </c>
      <c r="F886" s="23" t="s">
        <v>281</v>
      </c>
      <c r="G886" s="23">
        <f t="shared" si="104"/>
        <v>6</v>
      </c>
      <c r="H886" s="23">
        <v>97418</v>
      </c>
      <c r="I886" s="29" t="s">
        <v>430</v>
      </c>
      <c r="J886" s="24"/>
      <c r="K886" s="24"/>
      <c r="L886" s="24">
        <v>45824</v>
      </c>
      <c r="M886" s="24">
        <f t="shared" si="109"/>
        <v>45838</v>
      </c>
      <c r="N886" s="24">
        <v>45895</v>
      </c>
      <c r="O886" s="24">
        <f t="shared" si="108"/>
        <v>45909</v>
      </c>
    </row>
    <row r="887" spans="1:15">
      <c r="A887" s="23" t="s">
        <v>420</v>
      </c>
      <c r="B887" s="23" t="s">
        <v>390</v>
      </c>
      <c r="C887" s="23"/>
      <c r="D887" s="23">
        <v>4</v>
      </c>
      <c r="E887" s="23" t="s">
        <v>11</v>
      </c>
      <c r="F887" s="23" t="s">
        <v>130</v>
      </c>
      <c r="G887" s="23">
        <f t="shared" si="104"/>
        <v>7</v>
      </c>
      <c r="H887" s="23">
        <v>68173</v>
      </c>
      <c r="I887" s="29" t="s">
        <v>430</v>
      </c>
      <c r="J887" s="24"/>
      <c r="K887" s="24"/>
      <c r="L887" s="24">
        <v>45833</v>
      </c>
      <c r="M887" s="24">
        <f t="shared" si="109"/>
        <v>45847</v>
      </c>
      <c r="N887" s="24">
        <v>45902</v>
      </c>
      <c r="O887" s="24">
        <f t="shared" si="108"/>
        <v>45916</v>
      </c>
    </row>
    <row r="888" spans="1:15">
      <c r="A888" s="23" t="s">
        <v>420</v>
      </c>
      <c r="B888" s="23" t="s">
        <v>390</v>
      </c>
      <c r="C888" s="23"/>
      <c r="D888" s="23">
        <v>4</v>
      </c>
      <c r="E888" s="23" t="s">
        <v>11</v>
      </c>
      <c r="F888" s="23" t="s">
        <v>131</v>
      </c>
      <c r="G888" s="23">
        <f t="shared" si="104"/>
        <v>3</v>
      </c>
      <c r="H888" s="23">
        <v>67165</v>
      </c>
      <c r="I888" s="29" t="s">
        <v>430</v>
      </c>
      <c r="J888" s="24"/>
      <c r="K888" s="24"/>
      <c r="L888" s="24">
        <v>45825</v>
      </c>
      <c r="M888" s="24">
        <f t="shared" si="109"/>
        <v>45839</v>
      </c>
      <c r="N888" s="24">
        <v>45894</v>
      </c>
      <c r="O888" s="24">
        <f t="shared" si="108"/>
        <v>45908</v>
      </c>
    </row>
    <row r="889" spans="1:15">
      <c r="A889" s="23" t="s">
        <v>420</v>
      </c>
      <c r="B889" s="23" t="s">
        <v>390</v>
      </c>
      <c r="C889" s="23"/>
      <c r="D889" s="23">
        <v>4</v>
      </c>
      <c r="E889" s="23" t="s">
        <v>11</v>
      </c>
      <c r="F889" s="23" t="s">
        <v>203</v>
      </c>
      <c r="G889" s="23">
        <f t="shared" si="104"/>
        <v>8</v>
      </c>
      <c r="H889" s="23">
        <v>79128</v>
      </c>
      <c r="I889" s="29" t="s">
        <v>430</v>
      </c>
      <c r="J889" s="24"/>
      <c r="K889" s="24"/>
      <c r="L889" s="24">
        <v>45826</v>
      </c>
      <c r="M889" s="24">
        <f t="shared" si="109"/>
        <v>45840</v>
      </c>
      <c r="N889" s="24">
        <v>45898</v>
      </c>
      <c r="O889" s="24">
        <f t="shared" si="108"/>
        <v>45912</v>
      </c>
    </row>
    <row r="890" spans="1:15">
      <c r="A890" s="23" t="s">
        <v>420</v>
      </c>
      <c r="B890" s="23" t="s">
        <v>390</v>
      </c>
      <c r="C890" s="23"/>
      <c r="D890" s="23">
        <v>4</v>
      </c>
      <c r="E890" s="23" t="s">
        <v>11</v>
      </c>
      <c r="F890" s="23" t="s">
        <v>219</v>
      </c>
      <c r="G890" s="23">
        <f t="shared" si="104"/>
        <v>4</v>
      </c>
      <c r="H890" s="23">
        <v>173379</v>
      </c>
      <c r="I890" s="29" t="s">
        <v>430</v>
      </c>
      <c r="J890" s="24"/>
      <c r="K890" s="24"/>
      <c r="L890" s="24">
        <v>45835</v>
      </c>
      <c r="M890" s="24">
        <f t="shared" si="109"/>
        <v>45849</v>
      </c>
      <c r="N890" s="24">
        <v>45902</v>
      </c>
      <c r="O890" s="24">
        <f t="shared" si="108"/>
        <v>45916</v>
      </c>
    </row>
    <row r="891" spans="1:15">
      <c r="A891" s="23" t="s">
        <v>420</v>
      </c>
      <c r="B891" s="23" t="s">
        <v>391</v>
      </c>
      <c r="C891" s="23"/>
      <c r="D891" s="23">
        <v>1</v>
      </c>
      <c r="E891" s="23" t="s">
        <v>6</v>
      </c>
      <c r="F891" s="23" t="s">
        <v>221</v>
      </c>
      <c r="G891" s="23">
        <f t="shared" si="104"/>
        <v>8</v>
      </c>
      <c r="H891" s="23">
        <v>79107</v>
      </c>
      <c r="I891" s="29" t="s">
        <v>430</v>
      </c>
      <c r="J891" s="24">
        <v>45694</v>
      </c>
      <c r="K891" s="24">
        <f>J891+14</f>
        <v>45708</v>
      </c>
      <c r="L891" s="23"/>
      <c r="M891" s="23"/>
      <c r="N891" s="24">
        <v>45904</v>
      </c>
      <c r="O891" s="24">
        <f t="shared" si="108"/>
        <v>45918</v>
      </c>
    </row>
    <row r="892" spans="1:15">
      <c r="A892" s="23" t="s">
        <v>420</v>
      </c>
      <c r="B892" s="23" t="s">
        <v>391</v>
      </c>
      <c r="C892" s="23"/>
      <c r="D892" s="23">
        <v>1</v>
      </c>
      <c r="E892" s="23" t="s">
        <v>6</v>
      </c>
      <c r="F892" s="23" t="s">
        <v>383</v>
      </c>
      <c r="G892" s="23">
        <f t="shared" si="104"/>
        <v>3</v>
      </c>
      <c r="H892" s="23">
        <v>79453</v>
      </c>
      <c r="I892" s="29" t="s">
        <v>430</v>
      </c>
      <c r="J892" s="24">
        <v>45700</v>
      </c>
      <c r="K892" s="24">
        <f>J892+14</f>
        <v>45714</v>
      </c>
      <c r="L892" s="23"/>
      <c r="M892" s="23"/>
      <c r="N892" s="24">
        <v>45896</v>
      </c>
      <c r="O892" s="24">
        <f t="shared" si="108"/>
        <v>45910</v>
      </c>
    </row>
    <row r="893" spans="1:15" s="16" customFormat="1">
      <c r="A893" s="23" t="s">
        <v>420</v>
      </c>
      <c r="B893" s="23" t="s">
        <v>391</v>
      </c>
      <c r="C893" s="23"/>
      <c r="D893" s="23">
        <v>1</v>
      </c>
      <c r="E893" s="23" t="s">
        <v>6</v>
      </c>
      <c r="F893" s="23" t="s">
        <v>376</v>
      </c>
      <c r="G893" s="23">
        <f t="shared" si="104"/>
        <v>4</v>
      </c>
      <c r="H893" s="23">
        <v>267570</v>
      </c>
      <c r="I893" s="29" t="s">
        <v>431</v>
      </c>
      <c r="J893" s="24"/>
      <c r="K893" s="24"/>
      <c r="L893" s="23"/>
      <c r="M893" s="23"/>
      <c r="N893" s="24">
        <v>45904</v>
      </c>
      <c r="O893" s="24">
        <f t="shared" si="108"/>
        <v>45918</v>
      </c>
    </row>
    <row r="894" spans="1:15" s="16" customFormat="1">
      <c r="A894" s="23" t="s">
        <v>420</v>
      </c>
      <c r="B894" s="23" t="s">
        <v>391</v>
      </c>
      <c r="C894" s="23"/>
      <c r="D894" s="23">
        <v>1</v>
      </c>
      <c r="E894" s="23" t="s">
        <v>6</v>
      </c>
      <c r="F894" s="23" t="s">
        <v>335</v>
      </c>
      <c r="G894" s="23">
        <f t="shared" si="104"/>
        <v>6</v>
      </c>
      <c r="H894" s="23">
        <v>115672</v>
      </c>
      <c r="I894" s="29" t="s">
        <v>430</v>
      </c>
      <c r="J894" s="24">
        <v>45695</v>
      </c>
      <c r="K894" s="24">
        <f>J894+14</f>
        <v>45709</v>
      </c>
      <c r="L894" s="23"/>
      <c r="M894" s="24">
        <v>45841</v>
      </c>
      <c r="N894" s="24"/>
      <c r="O894" s="24">
        <v>45909</v>
      </c>
    </row>
    <row r="895" spans="1:15">
      <c r="A895" s="23" t="s">
        <v>420</v>
      </c>
      <c r="B895" s="23" t="s">
        <v>391</v>
      </c>
      <c r="C895" s="23"/>
      <c r="D895" s="23">
        <v>1</v>
      </c>
      <c r="E895" s="23" t="s">
        <v>6</v>
      </c>
      <c r="F895" s="23" t="s">
        <v>387</v>
      </c>
      <c r="G895" s="23">
        <f t="shared" si="104"/>
        <v>3</v>
      </c>
      <c r="H895" s="23">
        <v>67192</v>
      </c>
      <c r="I895" s="29" t="s">
        <v>430</v>
      </c>
      <c r="J895" s="24">
        <v>45702</v>
      </c>
      <c r="K895" s="24">
        <f>J895+14</f>
        <v>45716</v>
      </c>
      <c r="L895" s="23"/>
      <c r="M895" s="23"/>
      <c r="N895" s="24">
        <v>45896</v>
      </c>
      <c r="O895" s="24">
        <f t="shared" si="108"/>
        <v>45910</v>
      </c>
    </row>
    <row r="896" spans="1:15">
      <c r="A896" s="23" t="s">
        <v>420</v>
      </c>
      <c r="B896" s="23" t="s">
        <v>391</v>
      </c>
      <c r="C896" s="23"/>
      <c r="D896" s="23">
        <v>1</v>
      </c>
      <c r="E896" s="23" t="s">
        <v>6</v>
      </c>
      <c r="F896" s="23" t="s">
        <v>224</v>
      </c>
      <c r="G896" s="23">
        <f t="shared" si="104"/>
        <v>8</v>
      </c>
      <c r="H896" s="23">
        <v>79106</v>
      </c>
      <c r="I896" s="29" t="s">
        <v>430</v>
      </c>
      <c r="J896" s="24">
        <v>45693</v>
      </c>
      <c r="K896" s="24">
        <f>J896+14</f>
        <v>45707</v>
      </c>
      <c r="L896" s="24"/>
      <c r="M896" s="24">
        <v>45848</v>
      </c>
      <c r="N896" s="24">
        <v>45896</v>
      </c>
      <c r="O896" s="24"/>
    </row>
    <row r="897" spans="1:15">
      <c r="A897" s="23" t="s">
        <v>420</v>
      </c>
      <c r="B897" s="23" t="s">
        <v>391</v>
      </c>
      <c r="C897" s="23"/>
      <c r="D897" s="23">
        <v>1</v>
      </c>
      <c r="E897" s="23" t="s">
        <v>6</v>
      </c>
      <c r="F897" s="23" t="s">
        <v>285</v>
      </c>
      <c r="G897" s="23">
        <f t="shared" si="104"/>
        <v>7</v>
      </c>
      <c r="H897" s="23">
        <v>240165</v>
      </c>
      <c r="I897" s="29" t="s">
        <v>430</v>
      </c>
      <c r="J897" s="24">
        <v>45702</v>
      </c>
      <c r="K897" s="24">
        <f>J897+14</f>
        <v>45716</v>
      </c>
      <c r="L897" s="23"/>
      <c r="M897" s="23"/>
      <c r="N897" s="24">
        <v>45902</v>
      </c>
      <c r="O897" s="24">
        <f t="shared" ref="O897:O944" si="110">N897+14</f>
        <v>45916</v>
      </c>
    </row>
    <row r="898" spans="1:15">
      <c r="A898" s="23" t="s">
        <v>420</v>
      </c>
      <c r="B898" s="23" t="s">
        <v>391</v>
      </c>
      <c r="C898" s="23"/>
      <c r="D898" s="23">
        <v>2</v>
      </c>
      <c r="E898" s="23" t="s">
        <v>6</v>
      </c>
      <c r="F898" s="23" t="s">
        <v>355</v>
      </c>
      <c r="G898" s="23">
        <f t="shared" ref="G898:G961" si="111">COUNTIF(H:H,H898)</f>
        <v>2</v>
      </c>
      <c r="H898" s="23">
        <v>173052</v>
      </c>
      <c r="I898" s="29" t="s">
        <v>430</v>
      </c>
      <c r="J898" s="24"/>
      <c r="K898" s="24"/>
      <c r="L898" s="24">
        <v>45825</v>
      </c>
      <c r="M898" s="24">
        <f>L898+14</f>
        <v>45839</v>
      </c>
      <c r="N898" s="24">
        <v>45903</v>
      </c>
      <c r="O898" s="24">
        <f t="shared" si="110"/>
        <v>45917</v>
      </c>
    </row>
    <row r="899" spans="1:15">
      <c r="A899" s="23" t="s">
        <v>420</v>
      </c>
      <c r="B899" s="23" t="s">
        <v>391</v>
      </c>
      <c r="C899" s="23"/>
      <c r="D899" s="23">
        <v>2</v>
      </c>
      <c r="E899" s="23" t="s">
        <v>6</v>
      </c>
      <c r="F899" s="23" t="s">
        <v>321</v>
      </c>
      <c r="G899" s="23">
        <f t="shared" si="111"/>
        <v>4</v>
      </c>
      <c r="H899" s="23">
        <v>159973</v>
      </c>
      <c r="I899" s="29" t="s">
        <v>430</v>
      </c>
      <c r="J899" s="24"/>
      <c r="K899" s="24"/>
      <c r="L899" s="24">
        <v>45835</v>
      </c>
      <c r="M899" s="24">
        <f>L899+14</f>
        <v>45849</v>
      </c>
      <c r="N899" s="24">
        <v>45905</v>
      </c>
      <c r="O899" s="24">
        <f t="shared" si="110"/>
        <v>45919</v>
      </c>
    </row>
    <row r="900" spans="1:15">
      <c r="A900" s="23" t="s">
        <v>420</v>
      </c>
      <c r="B900" s="23" t="s">
        <v>391</v>
      </c>
      <c r="C900" s="23"/>
      <c r="D900" s="23">
        <v>2</v>
      </c>
      <c r="E900" s="23" t="s">
        <v>6</v>
      </c>
      <c r="F900" s="23" t="s">
        <v>385</v>
      </c>
      <c r="G900" s="23">
        <f t="shared" si="111"/>
        <v>3</v>
      </c>
      <c r="H900" s="23">
        <v>79118</v>
      </c>
      <c r="I900" s="29" t="s">
        <v>430</v>
      </c>
      <c r="J900" s="24"/>
      <c r="K900" s="24"/>
      <c r="L900" s="24">
        <v>45828</v>
      </c>
      <c r="M900" s="24">
        <f>L900+14</f>
        <v>45842</v>
      </c>
      <c r="N900" s="24">
        <v>45901</v>
      </c>
      <c r="O900" s="24">
        <f t="shared" si="110"/>
        <v>45915</v>
      </c>
    </row>
    <row r="901" spans="1:15">
      <c r="A901" s="23" t="s">
        <v>420</v>
      </c>
      <c r="B901" s="23" t="s">
        <v>391</v>
      </c>
      <c r="C901" s="23"/>
      <c r="D901" s="23">
        <v>2</v>
      </c>
      <c r="E901" s="23" t="s">
        <v>6</v>
      </c>
      <c r="F901" s="23" t="s">
        <v>386</v>
      </c>
      <c r="G901" s="23">
        <f t="shared" si="111"/>
        <v>3</v>
      </c>
      <c r="H901" s="23">
        <v>97073</v>
      </c>
      <c r="I901" s="29" t="s">
        <v>430</v>
      </c>
      <c r="J901" s="24"/>
      <c r="K901" s="24"/>
      <c r="L901" s="24">
        <v>45824</v>
      </c>
      <c r="M901" s="24">
        <f>L901+14</f>
        <v>45838</v>
      </c>
      <c r="N901" s="24">
        <v>45904</v>
      </c>
      <c r="O901" s="24">
        <f t="shared" si="110"/>
        <v>45918</v>
      </c>
    </row>
    <row r="902" spans="1:15">
      <c r="A902" s="23" t="s">
        <v>420</v>
      </c>
      <c r="B902" s="23" t="s">
        <v>391</v>
      </c>
      <c r="C902" s="23"/>
      <c r="D902" s="23">
        <v>2</v>
      </c>
      <c r="E902" s="23" t="s">
        <v>6</v>
      </c>
      <c r="F902" s="23" t="s">
        <v>235</v>
      </c>
      <c r="G902" s="23">
        <f t="shared" si="111"/>
        <v>8</v>
      </c>
      <c r="H902" s="23">
        <v>79121</v>
      </c>
      <c r="I902" s="29" t="s">
        <v>430</v>
      </c>
      <c r="J902" s="24"/>
      <c r="K902" s="24"/>
      <c r="L902" s="24">
        <v>45832</v>
      </c>
      <c r="M902" s="24">
        <f>L902+14</f>
        <v>45846</v>
      </c>
      <c r="N902" s="24">
        <v>45903</v>
      </c>
      <c r="O902" s="24">
        <f t="shared" si="110"/>
        <v>45917</v>
      </c>
    </row>
    <row r="903" spans="1:15" s="16" customFormat="1">
      <c r="A903" s="23" t="s">
        <v>420</v>
      </c>
      <c r="B903" s="23" t="s">
        <v>391</v>
      </c>
      <c r="C903" s="23"/>
      <c r="D903" s="23">
        <v>2</v>
      </c>
      <c r="E903" s="23" t="s">
        <v>6</v>
      </c>
      <c r="F903" s="23" t="s">
        <v>357</v>
      </c>
      <c r="G903" s="23">
        <f t="shared" si="111"/>
        <v>4</v>
      </c>
      <c r="H903" s="23">
        <v>164969</v>
      </c>
      <c r="I903" s="29" t="s">
        <v>431</v>
      </c>
      <c r="J903" s="24"/>
      <c r="K903" s="24"/>
      <c r="L903" s="24"/>
      <c r="M903" s="24"/>
      <c r="N903" s="24">
        <v>45902</v>
      </c>
      <c r="O903" s="24">
        <f t="shared" si="110"/>
        <v>45916</v>
      </c>
    </row>
    <row r="904" spans="1:15">
      <c r="A904" s="23" t="s">
        <v>420</v>
      </c>
      <c r="B904" s="23" t="s">
        <v>391</v>
      </c>
      <c r="C904" s="23"/>
      <c r="D904" s="23">
        <v>2</v>
      </c>
      <c r="E904" s="23" t="s">
        <v>6</v>
      </c>
      <c r="F904" s="23" t="s">
        <v>237</v>
      </c>
      <c r="G904" s="23">
        <f t="shared" si="111"/>
        <v>8</v>
      </c>
      <c r="H904" s="23">
        <v>60986</v>
      </c>
      <c r="I904" s="29" t="s">
        <v>430</v>
      </c>
      <c r="J904" s="24"/>
      <c r="K904" s="24"/>
      <c r="L904" s="24">
        <v>45826</v>
      </c>
      <c r="M904" s="24">
        <f>L904+14</f>
        <v>45840</v>
      </c>
      <c r="N904" s="24">
        <v>45898</v>
      </c>
      <c r="O904" s="24">
        <f t="shared" si="110"/>
        <v>45912</v>
      </c>
    </row>
    <row r="905" spans="1:15">
      <c r="A905" s="23" t="s">
        <v>420</v>
      </c>
      <c r="B905" s="23" t="s">
        <v>391</v>
      </c>
      <c r="C905" s="23"/>
      <c r="D905" s="23">
        <v>3</v>
      </c>
      <c r="E905" s="23" t="s">
        <v>6</v>
      </c>
      <c r="F905" s="23" t="s">
        <v>382</v>
      </c>
      <c r="G905" s="23">
        <f t="shared" si="111"/>
        <v>4</v>
      </c>
      <c r="H905" s="23">
        <v>79331</v>
      </c>
      <c r="I905" s="29" t="s">
        <v>431</v>
      </c>
      <c r="J905" s="24"/>
      <c r="K905" s="24"/>
      <c r="L905" s="23"/>
      <c r="M905" s="23"/>
      <c r="N905" s="24">
        <v>45905</v>
      </c>
      <c r="O905" s="24">
        <f t="shared" si="110"/>
        <v>45919</v>
      </c>
    </row>
    <row r="906" spans="1:15">
      <c r="A906" s="23" t="s">
        <v>420</v>
      </c>
      <c r="B906" s="23" t="s">
        <v>391</v>
      </c>
      <c r="C906" s="23"/>
      <c r="D906" s="23">
        <v>3</v>
      </c>
      <c r="E906" s="23" t="s">
        <v>6</v>
      </c>
      <c r="F906" s="23" t="s">
        <v>323</v>
      </c>
      <c r="G906" s="23">
        <f t="shared" si="111"/>
        <v>4</v>
      </c>
      <c r="H906" s="23">
        <v>148047</v>
      </c>
      <c r="I906" s="29" t="s">
        <v>430</v>
      </c>
      <c r="J906" s="24">
        <v>45698</v>
      </c>
      <c r="K906" s="24">
        <f>J906+14</f>
        <v>45712</v>
      </c>
      <c r="L906" s="23"/>
      <c r="M906" s="23"/>
      <c r="N906" s="24">
        <v>45898</v>
      </c>
      <c r="O906" s="24">
        <f t="shared" si="110"/>
        <v>45912</v>
      </c>
    </row>
    <row r="907" spans="1:15">
      <c r="A907" s="23" t="s">
        <v>420</v>
      </c>
      <c r="B907" s="23" t="s">
        <v>391</v>
      </c>
      <c r="C907" s="23"/>
      <c r="D907" s="23">
        <v>3</v>
      </c>
      <c r="E907" s="23" t="s">
        <v>6</v>
      </c>
      <c r="F907" s="23" t="s">
        <v>324</v>
      </c>
      <c r="G907" s="23">
        <f t="shared" si="111"/>
        <v>4</v>
      </c>
      <c r="H907" s="23">
        <v>160061</v>
      </c>
      <c r="I907" s="29" t="s">
        <v>430</v>
      </c>
      <c r="J907" s="24">
        <v>45691</v>
      </c>
      <c r="K907" s="24">
        <f>J907+14</f>
        <v>45705</v>
      </c>
      <c r="L907" s="23"/>
      <c r="M907" s="23"/>
      <c r="N907" s="24">
        <v>45896</v>
      </c>
      <c r="O907" s="24">
        <f t="shared" si="110"/>
        <v>45910</v>
      </c>
    </row>
    <row r="908" spans="1:15" s="16" customFormat="1">
      <c r="A908" s="23" t="s">
        <v>420</v>
      </c>
      <c r="B908" s="23" t="s">
        <v>391</v>
      </c>
      <c r="C908" s="23"/>
      <c r="D908" s="23">
        <v>3</v>
      </c>
      <c r="E908" s="23" t="s">
        <v>6</v>
      </c>
      <c r="F908" s="23" t="s">
        <v>150</v>
      </c>
      <c r="G908" s="23">
        <f t="shared" si="111"/>
        <v>2</v>
      </c>
      <c r="H908" s="23">
        <v>251416</v>
      </c>
      <c r="I908" s="29" t="s">
        <v>431</v>
      </c>
      <c r="J908" s="24"/>
      <c r="K908" s="24"/>
      <c r="L908" s="23"/>
      <c r="M908" s="23"/>
      <c r="N908" s="24">
        <v>45904</v>
      </c>
      <c r="O908" s="24">
        <f t="shared" si="110"/>
        <v>45918</v>
      </c>
    </row>
    <row r="909" spans="1:15" s="16" customFormat="1">
      <c r="A909" s="23" t="s">
        <v>420</v>
      </c>
      <c r="B909" s="23" t="s">
        <v>391</v>
      </c>
      <c r="C909" s="23"/>
      <c r="D909" s="23">
        <v>3</v>
      </c>
      <c r="E909" s="23" t="s">
        <v>6</v>
      </c>
      <c r="F909" s="23" t="s">
        <v>246</v>
      </c>
      <c r="G909" s="23">
        <f t="shared" si="111"/>
        <v>7</v>
      </c>
      <c r="H909" s="23">
        <v>133963</v>
      </c>
      <c r="I909" s="29" t="s">
        <v>430</v>
      </c>
      <c r="J909" s="24">
        <v>45692</v>
      </c>
      <c r="K909" s="24">
        <f>J909+14</f>
        <v>45706</v>
      </c>
      <c r="L909" s="23"/>
      <c r="M909" s="23"/>
      <c r="N909" s="24">
        <v>45905</v>
      </c>
      <c r="O909" s="24">
        <f t="shared" si="110"/>
        <v>45919</v>
      </c>
    </row>
    <row r="910" spans="1:15">
      <c r="A910" s="23" t="s">
        <v>420</v>
      </c>
      <c r="B910" s="23" t="s">
        <v>391</v>
      </c>
      <c r="C910" s="23"/>
      <c r="D910" s="23">
        <v>3</v>
      </c>
      <c r="E910" s="23" t="s">
        <v>11</v>
      </c>
      <c r="F910" s="23" t="s">
        <v>428</v>
      </c>
      <c r="G910" s="23">
        <f t="shared" si="111"/>
        <v>8</v>
      </c>
      <c r="H910" s="23">
        <v>273564</v>
      </c>
      <c r="I910" s="29" t="s">
        <v>430</v>
      </c>
      <c r="J910" s="24">
        <v>45700</v>
      </c>
      <c r="K910" s="24">
        <f>J910+14</f>
        <v>45714</v>
      </c>
      <c r="L910" s="23"/>
      <c r="M910" s="23"/>
      <c r="N910" s="24">
        <v>45894</v>
      </c>
      <c r="O910" s="24">
        <f t="shared" si="110"/>
        <v>45908</v>
      </c>
    </row>
    <row r="911" spans="1:15">
      <c r="A911" s="23" t="s">
        <v>420</v>
      </c>
      <c r="B911" s="23" t="s">
        <v>391</v>
      </c>
      <c r="C911" s="23"/>
      <c r="D911" s="23">
        <v>3</v>
      </c>
      <c r="E911" s="23" t="s">
        <v>11</v>
      </c>
      <c r="F911" s="23" t="s">
        <v>349</v>
      </c>
      <c r="G911" s="23">
        <f t="shared" si="111"/>
        <v>5</v>
      </c>
      <c r="H911" s="23">
        <v>211924</v>
      </c>
      <c r="I911" s="29" t="s">
        <v>430</v>
      </c>
      <c r="J911" s="24">
        <v>45700</v>
      </c>
      <c r="K911" s="24">
        <f>J911+14</f>
        <v>45714</v>
      </c>
      <c r="L911" s="23"/>
      <c r="M911" s="23"/>
      <c r="N911" s="24">
        <v>45904</v>
      </c>
      <c r="O911" s="24">
        <f t="shared" si="110"/>
        <v>45918</v>
      </c>
    </row>
    <row r="912" spans="1:15">
      <c r="A912" s="23" t="s">
        <v>420</v>
      </c>
      <c r="B912" s="23" t="s">
        <v>391</v>
      </c>
      <c r="C912" s="23"/>
      <c r="D912" s="23">
        <v>3</v>
      </c>
      <c r="E912" s="23" t="s">
        <v>11</v>
      </c>
      <c r="F912" s="23" t="s">
        <v>381</v>
      </c>
      <c r="G912" s="23">
        <f t="shared" si="111"/>
        <v>4</v>
      </c>
      <c r="H912" s="23">
        <v>173195</v>
      </c>
      <c r="I912" s="29" t="s">
        <v>431</v>
      </c>
      <c r="J912" s="24"/>
      <c r="K912" s="24"/>
      <c r="L912" s="23"/>
      <c r="M912" s="23"/>
      <c r="N912" s="24">
        <v>45896</v>
      </c>
      <c r="O912" s="24">
        <f t="shared" si="110"/>
        <v>45910</v>
      </c>
    </row>
    <row r="913" spans="1:15" s="16" customFormat="1">
      <c r="A913" s="23" t="s">
        <v>420</v>
      </c>
      <c r="B913" s="23" t="s">
        <v>391</v>
      </c>
      <c r="C913" s="23"/>
      <c r="D913" s="23">
        <v>3</v>
      </c>
      <c r="E913" s="23" t="s">
        <v>11</v>
      </c>
      <c r="F913" s="23" t="s">
        <v>195</v>
      </c>
      <c r="G913" s="23">
        <f t="shared" si="111"/>
        <v>5</v>
      </c>
      <c r="H913" s="23">
        <v>228144</v>
      </c>
      <c r="I913" s="29" t="s">
        <v>431</v>
      </c>
      <c r="J913" s="24"/>
      <c r="K913" s="24"/>
      <c r="L913" s="23"/>
      <c r="M913" s="23"/>
      <c r="N913" s="24">
        <v>45898</v>
      </c>
      <c r="O913" s="24">
        <f t="shared" si="110"/>
        <v>45912</v>
      </c>
    </row>
    <row r="914" spans="1:15">
      <c r="A914" s="23" t="s">
        <v>420</v>
      </c>
      <c r="B914" s="23" t="s">
        <v>391</v>
      </c>
      <c r="C914" s="23"/>
      <c r="D914" s="23">
        <v>3</v>
      </c>
      <c r="E914" s="23" t="s">
        <v>11</v>
      </c>
      <c r="F914" s="23" t="s">
        <v>183</v>
      </c>
      <c r="G914" s="23">
        <f t="shared" si="111"/>
        <v>3</v>
      </c>
      <c r="H914" s="23">
        <v>79246</v>
      </c>
      <c r="I914" s="29" t="s">
        <v>430</v>
      </c>
      <c r="J914" s="24">
        <v>45695</v>
      </c>
      <c r="K914" s="24">
        <f>J914+14</f>
        <v>45709</v>
      </c>
      <c r="L914" s="23"/>
      <c r="M914" s="23"/>
      <c r="N914" s="24">
        <v>45901</v>
      </c>
      <c r="O914" s="24">
        <f t="shared" si="110"/>
        <v>45915</v>
      </c>
    </row>
    <row r="915" spans="1:15" s="16" customFormat="1">
      <c r="A915" s="23" t="s">
        <v>420</v>
      </c>
      <c r="B915" s="23" t="s">
        <v>391</v>
      </c>
      <c r="C915" s="23"/>
      <c r="D915" s="23">
        <v>3</v>
      </c>
      <c r="E915" s="23" t="s">
        <v>11</v>
      </c>
      <c r="F915" s="23" t="s">
        <v>361</v>
      </c>
      <c r="G915" s="23">
        <f t="shared" si="111"/>
        <v>7</v>
      </c>
      <c r="H915" s="23">
        <v>67174</v>
      </c>
      <c r="I915" s="29" t="s">
        <v>430</v>
      </c>
      <c r="J915" s="24">
        <v>45701</v>
      </c>
      <c r="K915" s="24">
        <f>J915+14</f>
        <v>45715</v>
      </c>
      <c r="L915" s="23"/>
      <c r="M915" s="23"/>
      <c r="N915" s="24">
        <v>45895</v>
      </c>
      <c r="O915" s="24">
        <f t="shared" si="110"/>
        <v>45909</v>
      </c>
    </row>
    <row r="916" spans="1:15">
      <c r="A916" s="23" t="s">
        <v>420</v>
      </c>
      <c r="B916" s="23" t="s">
        <v>391</v>
      </c>
      <c r="C916" s="23"/>
      <c r="D916" s="23">
        <v>3</v>
      </c>
      <c r="E916" s="23" t="s">
        <v>11</v>
      </c>
      <c r="F916" s="23" t="s">
        <v>334</v>
      </c>
      <c r="G916" s="23">
        <f t="shared" si="111"/>
        <v>4</v>
      </c>
      <c r="H916" s="23">
        <v>240167</v>
      </c>
      <c r="I916" s="29" t="s">
        <v>430</v>
      </c>
      <c r="J916" s="24">
        <v>45701</v>
      </c>
      <c r="K916" s="24">
        <f>J916+14</f>
        <v>45715</v>
      </c>
      <c r="L916" s="23"/>
      <c r="M916" s="23"/>
      <c r="N916" s="24">
        <v>45902</v>
      </c>
      <c r="O916" s="24">
        <f t="shared" si="110"/>
        <v>45916</v>
      </c>
    </row>
    <row r="917" spans="1:15" s="16" customFormat="1">
      <c r="A917" s="23" t="s">
        <v>420</v>
      </c>
      <c r="B917" s="23" t="s">
        <v>391</v>
      </c>
      <c r="C917" s="23"/>
      <c r="D917" s="23">
        <v>3</v>
      </c>
      <c r="E917" s="23" t="s">
        <v>11</v>
      </c>
      <c r="F917" s="23" t="s">
        <v>215</v>
      </c>
      <c r="G917" s="23">
        <f t="shared" si="111"/>
        <v>3</v>
      </c>
      <c r="H917" s="23">
        <v>87664</v>
      </c>
      <c r="I917" s="29" t="s">
        <v>431</v>
      </c>
      <c r="J917" s="24"/>
      <c r="K917" s="24"/>
      <c r="L917" s="23"/>
      <c r="M917" s="23"/>
      <c r="N917" s="24">
        <v>45902</v>
      </c>
      <c r="O917" s="24">
        <f t="shared" si="110"/>
        <v>45916</v>
      </c>
    </row>
    <row r="918" spans="1:15" s="16" customFormat="1">
      <c r="A918" s="23" t="s">
        <v>420</v>
      </c>
      <c r="B918" s="23" t="s">
        <v>391</v>
      </c>
      <c r="C918" s="23"/>
      <c r="D918" s="23">
        <v>3</v>
      </c>
      <c r="E918" s="23" t="s">
        <v>11</v>
      </c>
      <c r="F918" s="23" t="s">
        <v>216</v>
      </c>
      <c r="G918" s="23">
        <f t="shared" si="111"/>
        <v>4</v>
      </c>
      <c r="H918" s="23">
        <v>160062</v>
      </c>
      <c r="I918" s="29" t="s">
        <v>431</v>
      </c>
      <c r="J918" s="24"/>
      <c r="K918" s="24"/>
      <c r="L918" s="23"/>
      <c r="M918" s="23"/>
      <c r="N918" s="24">
        <v>45904</v>
      </c>
      <c r="O918" s="24">
        <f t="shared" si="110"/>
        <v>45918</v>
      </c>
    </row>
    <row r="919" spans="1:15">
      <c r="A919" s="23" t="s">
        <v>420</v>
      </c>
      <c r="B919" s="23" t="s">
        <v>391</v>
      </c>
      <c r="C919" s="23"/>
      <c r="D919" s="23">
        <v>3</v>
      </c>
      <c r="E919" s="23" t="s">
        <v>11</v>
      </c>
      <c r="F919" s="23" t="s">
        <v>336</v>
      </c>
      <c r="G919" s="23">
        <f t="shared" si="111"/>
        <v>3</v>
      </c>
      <c r="H919" s="23">
        <v>173004</v>
      </c>
      <c r="I919" s="29" t="s">
        <v>430</v>
      </c>
      <c r="J919" s="24">
        <v>45695</v>
      </c>
      <c r="K919" s="24">
        <f>J919+14</f>
        <v>45709</v>
      </c>
      <c r="L919" s="23"/>
      <c r="M919" s="23"/>
      <c r="N919" s="24">
        <v>45896</v>
      </c>
      <c r="O919" s="24">
        <f t="shared" si="110"/>
        <v>45910</v>
      </c>
    </row>
    <row r="920" spans="1:15">
      <c r="A920" s="23" t="s">
        <v>420</v>
      </c>
      <c r="B920" s="23" t="s">
        <v>391</v>
      </c>
      <c r="C920" s="23"/>
      <c r="D920" s="23">
        <v>3</v>
      </c>
      <c r="E920" s="23" t="s">
        <v>11</v>
      </c>
      <c r="F920" s="23" t="s">
        <v>388</v>
      </c>
      <c r="G920" s="23">
        <f t="shared" si="111"/>
        <v>3</v>
      </c>
      <c r="H920" s="23">
        <v>267573</v>
      </c>
      <c r="I920" s="29" t="s">
        <v>430</v>
      </c>
      <c r="J920" s="24">
        <v>45700</v>
      </c>
      <c r="K920" s="24">
        <f>J920+14</f>
        <v>45714</v>
      </c>
      <c r="L920" s="23"/>
      <c r="M920" s="23"/>
      <c r="N920" s="24">
        <v>45894</v>
      </c>
      <c r="O920" s="24">
        <f t="shared" si="110"/>
        <v>45908</v>
      </c>
    </row>
    <row r="921" spans="1:15">
      <c r="A921" s="23" t="s">
        <v>420</v>
      </c>
      <c r="B921" s="23" t="s">
        <v>391</v>
      </c>
      <c r="C921" s="23"/>
      <c r="D921" s="23">
        <v>3</v>
      </c>
      <c r="E921" s="23" t="s">
        <v>11</v>
      </c>
      <c r="F921" s="23" t="s">
        <v>284</v>
      </c>
      <c r="G921" s="23">
        <f t="shared" si="111"/>
        <v>6</v>
      </c>
      <c r="H921" s="23">
        <v>267576</v>
      </c>
      <c r="I921" s="29" t="s">
        <v>430</v>
      </c>
      <c r="J921" s="24">
        <v>45701</v>
      </c>
      <c r="K921" s="24">
        <f>J921+14</f>
        <v>45715</v>
      </c>
      <c r="L921" s="23"/>
      <c r="M921" s="23"/>
      <c r="N921" s="24">
        <v>45898</v>
      </c>
      <c r="O921" s="24">
        <f t="shared" si="110"/>
        <v>45912</v>
      </c>
    </row>
    <row r="922" spans="1:15">
      <c r="A922" s="23" t="s">
        <v>420</v>
      </c>
      <c r="B922" s="23" t="s">
        <v>391</v>
      </c>
      <c r="C922" s="23"/>
      <c r="D922" s="23">
        <v>3</v>
      </c>
      <c r="E922" s="23" t="s">
        <v>11</v>
      </c>
      <c r="F922" s="23" t="s">
        <v>371</v>
      </c>
      <c r="G922" s="23">
        <f t="shared" si="111"/>
        <v>7</v>
      </c>
      <c r="H922" s="23">
        <v>267572</v>
      </c>
      <c r="I922" s="29" t="s">
        <v>430</v>
      </c>
      <c r="J922" s="24">
        <v>45698</v>
      </c>
      <c r="K922" s="24">
        <f>J922+14</f>
        <v>45712</v>
      </c>
      <c r="L922" s="23"/>
      <c r="M922" s="23"/>
      <c r="N922" s="24">
        <v>45905</v>
      </c>
      <c r="O922" s="24">
        <f t="shared" si="110"/>
        <v>45919</v>
      </c>
    </row>
    <row r="923" spans="1:15">
      <c r="A923" s="23" t="s">
        <v>420</v>
      </c>
      <c r="B923" s="23" t="s">
        <v>391</v>
      </c>
      <c r="C923" s="23"/>
      <c r="D923" s="23">
        <v>4</v>
      </c>
      <c r="E923" s="23" t="s">
        <v>6</v>
      </c>
      <c r="F923" s="23" t="s">
        <v>325</v>
      </c>
      <c r="G923" s="23">
        <f t="shared" si="111"/>
        <v>4</v>
      </c>
      <c r="H923" s="23">
        <v>148056</v>
      </c>
      <c r="I923" s="29" t="s">
        <v>430</v>
      </c>
      <c r="J923" s="24"/>
      <c r="K923" s="24"/>
      <c r="L923" s="24">
        <v>45828</v>
      </c>
      <c r="M923" s="24">
        <f t="shared" ref="M923:M931" si="112">L923+14</f>
        <v>45842</v>
      </c>
      <c r="N923" s="24">
        <v>45903</v>
      </c>
      <c r="O923" s="24">
        <f t="shared" si="110"/>
        <v>45917</v>
      </c>
    </row>
    <row r="924" spans="1:15">
      <c r="A924" s="23" t="s">
        <v>420</v>
      </c>
      <c r="B924" s="23" t="s">
        <v>391</v>
      </c>
      <c r="C924" s="23"/>
      <c r="D924" s="23">
        <v>4</v>
      </c>
      <c r="E924" s="23" t="s">
        <v>11</v>
      </c>
      <c r="F924" s="23" t="s">
        <v>154</v>
      </c>
      <c r="G924" s="23">
        <f t="shared" si="111"/>
        <v>5</v>
      </c>
      <c r="H924" s="23">
        <v>240164</v>
      </c>
      <c r="I924" s="29" t="s">
        <v>430</v>
      </c>
      <c r="J924" s="24"/>
      <c r="K924" s="24"/>
      <c r="L924" s="24">
        <v>45825</v>
      </c>
      <c r="M924" s="24">
        <f t="shared" si="112"/>
        <v>45839</v>
      </c>
      <c r="N924" s="24">
        <v>45903</v>
      </c>
      <c r="O924" s="24">
        <f t="shared" si="110"/>
        <v>45917</v>
      </c>
    </row>
    <row r="925" spans="1:15">
      <c r="A925" s="23" t="s">
        <v>420</v>
      </c>
      <c r="B925" s="23" t="s">
        <v>391</v>
      </c>
      <c r="C925" s="23"/>
      <c r="D925" s="23">
        <v>4</v>
      </c>
      <c r="E925" s="23" t="s">
        <v>11</v>
      </c>
      <c r="F925" s="23" t="s">
        <v>144</v>
      </c>
      <c r="G925" s="23">
        <f t="shared" si="111"/>
        <v>6</v>
      </c>
      <c r="H925" s="23">
        <v>172995</v>
      </c>
      <c r="I925" s="29" t="s">
        <v>430</v>
      </c>
      <c r="J925" s="24"/>
      <c r="K925" s="24"/>
      <c r="L925" s="24">
        <v>45828</v>
      </c>
      <c r="M925" s="24">
        <f t="shared" si="112"/>
        <v>45842</v>
      </c>
      <c r="N925" s="24">
        <v>45898</v>
      </c>
      <c r="O925" s="24">
        <f t="shared" si="110"/>
        <v>45912</v>
      </c>
    </row>
    <row r="926" spans="1:15">
      <c r="A926" s="23" t="s">
        <v>420</v>
      </c>
      <c r="B926" s="23" t="s">
        <v>391</v>
      </c>
      <c r="C926" s="23"/>
      <c r="D926" s="23">
        <v>4</v>
      </c>
      <c r="E926" s="23" t="s">
        <v>11</v>
      </c>
      <c r="F926" s="23" t="s">
        <v>347</v>
      </c>
      <c r="G926" s="23">
        <f t="shared" si="111"/>
        <v>6</v>
      </c>
      <c r="H926" s="23">
        <v>147918</v>
      </c>
      <c r="I926" s="29" t="s">
        <v>430</v>
      </c>
      <c r="J926" s="24"/>
      <c r="K926" s="24"/>
      <c r="L926" s="24">
        <v>45831</v>
      </c>
      <c r="M926" s="24">
        <f t="shared" si="112"/>
        <v>45845</v>
      </c>
      <c r="N926" s="24">
        <v>45901</v>
      </c>
      <c r="O926" s="24">
        <f t="shared" si="110"/>
        <v>45915</v>
      </c>
    </row>
    <row r="927" spans="1:15">
      <c r="A927" s="23" t="s">
        <v>420</v>
      </c>
      <c r="B927" s="23" t="s">
        <v>391</v>
      </c>
      <c r="C927" s="23"/>
      <c r="D927" s="23">
        <v>4</v>
      </c>
      <c r="E927" s="23" t="s">
        <v>11</v>
      </c>
      <c r="F927" s="23" t="s">
        <v>213</v>
      </c>
      <c r="G927" s="23">
        <f t="shared" si="111"/>
        <v>3</v>
      </c>
      <c r="H927" s="23">
        <v>87677</v>
      </c>
      <c r="I927" s="29" t="s">
        <v>430</v>
      </c>
      <c r="J927" s="24"/>
      <c r="K927" s="24"/>
      <c r="L927" s="24">
        <v>45825</v>
      </c>
      <c r="M927" s="24">
        <f t="shared" si="112"/>
        <v>45839</v>
      </c>
      <c r="N927" s="24">
        <v>45896</v>
      </c>
      <c r="O927" s="24">
        <f t="shared" si="110"/>
        <v>45910</v>
      </c>
    </row>
    <row r="928" spans="1:15">
      <c r="A928" s="23" t="s">
        <v>420</v>
      </c>
      <c r="B928" s="23" t="s">
        <v>391</v>
      </c>
      <c r="C928" s="23"/>
      <c r="D928" s="23">
        <v>4</v>
      </c>
      <c r="E928" s="23" t="s">
        <v>11</v>
      </c>
      <c r="F928" s="23" t="s">
        <v>133</v>
      </c>
      <c r="G928" s="23">
        <f t="shared" si="111"/>
        <v>6</v>
      </c>
      <c r="H928" s="23">
        <v>172981</v>
      </c>
      <c r="I928" s="29" t="s">
        <v>430</v>
      </c>
      <c r="J928" s="24"/>
      <c r="K928" s="24"/>
      <c r="L928" s="24">
        <v>45832</v>
      </c>
      <c r="M928" s="24">
        <f t="shared" si="112"/>
        <v>45846</v>
      </c>
      <c r="N928" s="24">
        <v>45897</v>
      </c>
      <c r="O928" s="24">
        <f t="shared" si="110"/>
        <v>45911</v>
      </c>
    </row>
    <row r="929" spans="1:15">
      <c r="A929" s="23" t="s">
        <v>420</v>
      </c>
      <c r="B929" s="23" t="s">
        <v>391</v>
      </c>
      <c r="C929" s="23"/>
      <c r="D929" s="23">
        <v>4</v>
      </c>
      <c r="E929" s="23" t="s">
        <v>11</v>
      </c>
      <c r="F929" s="23" t="s">
        <v>156</v>
      </c>
      <c r="G929" s="23">
        <f t="shared" si="111"/>
        <v>8</v>
      </c>
      <c r="H929" s="23">
        <v>147925</v>
      </c>
      <c r="I929" s="29" t="s">
        <v>430</v>
      </c>
      <c r="J929" s="24"/>
      <c r="K929" s="24"/>
      <c r="L929" s="24">
        <v>45828</v>
      </c>
      <c r="M929" s="24">
        <f t="shared" si="112"/>
        <v>45842</v>
      </c>
      <c r="N929" s="24">
        <v>45898</v>
      </c>
      <c r="O929" s="24">
        <f t="shared" si="110"/>
        <v>45912</v>
      </c>
    </row>
    <row r="930" spans="1:15">
      <c r="A930" s="23" t="s">
        <v>420</v>
      </c>
      <c r="B930" s="23" t="s">
        <v>391</v>
      </c>
      <c r="C930" s="23"/>
      <c r="D930" s="23">
        <v>4</v>
      </c>
      <c r="E930" s="23" t="s">
        <v>11</v>
      </c>
      <c r="F930" s="23" t="s">
        <v>341</v>
      </c>
      <c r="G930" s="23">
        <f t="shared" si="111"/>
        <v>3</v>
      </c>
      <c r="H930" s="23">
        <v>173122</v>
      </c>
      <c r="I930" s="29" t="s">
        <v>430</v>
      </c>
      <c r="J930" s="24"/>
      <c r="K930" s="24"/>
      <c r="L930" s="24">
        <v>45833</v>
      </c>
      <c r="M930" s="24">
        <f t="shared" si="112"/>
        <v>45847</v>
      </c>
      <c r="N930" s="24">
        <v>45894</v>
      </c>
      <c r="O930" s="24">
        <f t="shared" si="110"/>
        <v>45908</v>
      </c>
    </row>
    <row r="931" spans="1:15">
      <c r="A931" s="23" t="s">
        <v>420</v>
      </c>
      <c r="B931" s="23" t="s">
        <v>391</v>
      </c>
      <c r="C931" s="23"/>
      <c r="D931" s="23">
        <v>4</v>
      </c>
      <c r="E931" s="23" t="s">
        <v>11</v>
      </c>
      <c r="F931" s="23" t="s">
        <v>322</v>
      </c>
      <c r="G931" s="23">
        <f t="shared" si="111"/>
        <v>8</v>
      </c>
      <c r="H931" s="23">
        <v>160060</v>
      </c>
      <c r="I931" s="29" t="s">
        <v>430</v>
      </c>
      <c r="J931" s="24"/>
      <c r="K931" s="24"/>
      <c r="L931" s="24">
        <v>45832</v>
      </c>
      <c r="M931" s="24">
        <f t="shared" si="112"/>
        <v>45846</v>
      </c>
      <c r="N931" s="24">
        <v>45897</v>
      </c>
      <c r="O931" s="24">
        <f t="shared" si="110"/>
        <v>45911</v>
      </c>
    </row>
    <row r="932" spans="1:15" s="16" customFormat="1">
      <c r="A932" s="23" t="s">
        <v>420</v>
      </c>
      <c r="B932" s="23" t="s">
        <v>391</v>
      </c>
      <c r="C932" s="23"/>
      <c r="D932" s="23">
        <v>4</v>
      </c>
      <c r="E932" s="23" t="s">
        <v>11</v>
      </c>
      <c r="F932" s="23" t="s">
        <v>205</v>
      </c>
      <c r="G932" s="23">
        <f t="shared" si="111"/>
        <v>7</v>
      </c>
      <c r="H932" s="23">
        <v>240186</v>
      </c>
      <c r="I932" s="29" t="s">
        <v>431</v>
      </c>
      <c r="J932" s="24"/>
      <c r="K932" s="24"/>
      <c r="L932" s="24"/>
      <c r="M932" s="24"/>
      <c r="N932" s="24">
        <v>45894</v>
      </c>
      <c r="O932" s="24">
        <f t="shared" si="110"/>
        <v>45908</v>
      </c>
    </row>
    <row r="933" spans="1:15">
      <c r="A933" s="23" t="s">
        <v>420</v>
      </c>
      <c r="B933" s="23" t="s">
        <v>391</v>
      </c>
      <c r="C933" s="23"/>
      <c r="D933" s="23">
        <v>4</v>
      </c>
      <c r="E933" s="23" t="s">
        <v>11</v>
      </c>
      <c r="F933" s="23" t="s">
        <v>217</v>
      </c>
      <c r="G933" s="23">
        <f t="shared" si="111"/>
        <v>4</v>
      </c>
      <c r="H933" s="23">
        <v>267528</v>
      </c>
      <c r="I933" s="29" t="s">
        <v>430</v>
      </c>
      <c r="J933" s="24"/>
      <c r="K933" s="24"/>
      <c r="L933" s="24">
        <v>45835</v>
      </c>
      <c r="M933" s="24">
        <f t="shared" ref="M933:M939" si="113">L933+14</f>
        <v>45849</v>
      </c>
      <c r="N933" s="24">
        <v>45904</v>
      </c>
      <c r="O933" s="24">
        <f t="shared" si="110"/>
        <v>45918</v>
      </c>
    </row>
    <row r="934" spans="1:15">
      <c r="A934" s="23" t="s">
        <v>420</v>
      </c>
      <c r="B934" s="23" t="s">
        <v>391</v>
      </c>
      <c r="C934" s="23"/>
      <c r="D934" s="23">
        <v>4</v>
      </c>
      <c r="E934" s="23" t="s">
        <v>11</v>
      </c>
      <c r="F934" s="23" t="s">
        <v>367</v>
      </c>
      <c r="G934" s="23">
        <f t="shared" si="111"/>
        <v>7</v>
      </c>
      <c r="H934" s="23">
        <v>245245</v>
      </c>
      <c r="I934" s="29" t="s">
        <v>430</v>
      </c>
      <c r="J934" s="24"/>
      <c r="K934" s="24"/>
      <c r="L934" s="24">
        <v>45831</v>
      </c>
      <c r="M934" s="24">
        <f t="shared" si="113"/>
        <v>45845</v>
      </c>
      <c r="N934" s="24">
        <v>45897</v>
      </c>
      <c r="O934" s="24">
        <f t="shared" si="110"/>
        <v>45911</v>
      </c>
    </row>
    <row r="935" spans="1:15">
      <c r="A935" s="23" t="s">
        <v>420</v>
      </c>
      <c r="B935" s="23" t="s">
        <v>391</v>
      </c>
      <c r="C935" s="23"/>
      <c r="D935" s="23">
        <v>4</v>
      </c>
      <c r="E935" s="23" t="s">
        <v>11</v>
      </c>
      <c r="F935" s="23" t="s">
        <v>199</v>
      </c>
      <c r="G935" s="23">
        <f t="shared" si="111"/>
        <v>6</v>
      </c>
      <c r="H935" s="23">
        <v>201744</v>
      </c>
      <c r="I935" s="29" t="s">
        <v>430</v>
      </c>
      <c r="J935" s="24"/>
      <c r="K935" s="24"/>
      <c r="L935" s="24">
        <v>45831</v>
      </c>
      <c r="M935" s="24">
        <f t="shared" si="113"/>
        <v>45845</v>
      </c>
      <c r="N935" s="24">
        <v>45903</v>
      </c>
      <c r="O935" s="24">
        <f t="shared" si="110"/>
        <v>45917</v>
      </c>
    </row>
    <row r="936" spans="1:15">
      <c r="A936" s="23" t="s">
        <v>420</v>
      </c>
      <c r="B936" s="23" t="s">
        <v>391</v>
      </c>
      <c r="C936" s="23"/>
      <c r="D936" s="23">
        <v>4</v>
      </c>
      <c r="E936" s="23" t="s">
        <v>11</v>
      </c>
      <c r="F936" s="23" t="s">
        <v>190</v>
      </c>
      <c r="G936" s="23">
        <f t="shared" si="111"/>
        <v>2</v>
      </c>
      <c r="H936" s="23">
        <v>215364</v>
      </c>
      <c r="I936" s="29" t="s">
        <v>430</v>
      </c>
      <c r="J936" s="24"/>
      <c r="K936" s="24"/>
      <c r="L936" s="24">
        <v>45832</v>
      </c>
      <c r="M936" s="24">
        <f t="shared" si="113"/>
        <v>45846</v>
      </c>
      <c r="N936" s="24">
        <v>45894</v>
      </c>
      <c r="O936" s="24">
        <f t="shared" si="110"/>
        <v>45908</v>
      </c>
    </row>
    <row r="937" spans="1:15">
      <c r="A937" s="23" t="s">
        <v>420</v>
      </c>
      <c r="B937" s="23" t="s">
        <v>391</v>
      </c>
      <c r="C937" s="23"/>
      <c r="D937" s="23">
        <v>4</v>
      </c>
      <c r="E937" s="23" t="s">
        <v>11</v>
      </c>
      <c r="F937" s="23" t="s">
        <v>203</v>
      </c>
      <c r="G937" s="23">
        <f t="shared" si="111"/>
        <v>8</v>
      </c>
      <c r="H937" s="23">
        <v>79128</v>
      </c>
      <c r="I937" s="29" t="s">
        <v>430</v>
      </c>
      <c r="J937" s="24"/>
      <c r="K937" s="24"/>
      <c r="L937" s="24">
        <v>45826</v>
      </c>
      <c r="M937" s="24">
        <f t="shared" si="113"/>
        <v>45840</v>
      </c>
      <c r="N937" s="24">
        <v>45898</v>
      </c>
      <c r="O937" s="24">
        <f t="shared" si="110"/>
        <v>45912</v>
      </c>
    </row>
    <row r="938" spans="1:15">
      <c r="A938" s="23" t="s">
        <v>420</v>
      </c>
      <c r="B938" s="23" t="s">
        <v>391</v>
      </c>
      <c r="C938" s="23"/>
      <c r="D938" s="23">
        <v>4</v>
      </c>
      <c r="E938" s="23" t="s">
        <v>11</v>
      </c>
      <c r="F938" s="23" t="s">
        <v>218</v>
      </c>
      <c r="G938" s="23">
        <f t="shared" si="111"/>
        <v>4</v>
      </c>
      <c r="H938" s="23">
        <v>267529</v>
      </c>
      <c r="I938" s="29" t="s">
        <v>430</v>
      </c>
      <c r="J938" s="24"/>
      <c r="K938" s="24"/>
      <c r="L938" s="24">
        <v>45831</v>
      </c>
      <c r="M938" s="24">
        <f t="shared" si="113"/>
        <v>45845</v>
      </c>
      <c r="N938" s="24">
        <v>45901</v>
      </c>
      <c r="O938" s="24">
        <f t="shared" si="110"/>
        <v>45915</v>
      </c>
    </row>
    <row r="939" spans="1:15">
      <c r="A939" s="23" t="s">
        <v>420</v>
      </c>
      <c r="B939" s="23" t="s">
        <v>391</v>
      </c>
      <c r="C939" s="23"/>
      <c r="D939" s="23">
        <v>4</v>
      </c>
      <c r="E939" s="23" t="s">
        <v>11</v>
      </c>
      <c r="F939" s="23" t="s">
        <v>219</v>
      </c>
      <c r="G939" s="23">
        <f t="shared" si="111"/>
        <v>4</v>
      </c>
      <c r="H939" s="23">
        <v>173379</v>
      </c>
      <c r="I939" s="29" t="s">
        <v>430</v>
      </c>
      <c r="J939" s="24"/>
      <c r="K939" s="24"/>
      <c r="L939" s="24">
        <v>45835</v>
      </c>
      <c r="M939" s="24">
        <f t="shared" si="113"/>
        <v>45849</v>
      </c>
      <c r="N939" s="24">
        <v>45902</v>
      </c>
      <c r="O939" s="24">
        <f t="shared" si="110"/>
        <v>45916</v>
      </c>
    </row>
    <row r="940" spans="1:15">
      <c r="A940" s="23" t="s">
        <v>420</v>
      </c>
      <c r="B940" s="23" t="s">
        <v>442</v>
      </c>
      <c r="C940" s="23"/>
      <c r="D940" s="23">
        <v>1</v>
      </c>
      <c r="E940" s="23" t="s">
        <v>6</v>
      </c>
      <c r="F940" s="23" t="s">
        <v>221</v>
      </c>
      <c r="G940" s="23">
        <f t="shared" si="111"/>
        <v>8</v>
      </c>
      <c r="H940" s="23">
        <v>79107</v>
      </c>
      <c r="I940" s="29" t="s">
        <v>430</v>
      </c>
      <c r="J940" s="24">
        <v>45694</v>
      </c>
      <c r="K940" s="24">
        <f>J940+14</f>
        <v>45708</v>
      </c>
      <c r="L940" s="23"/>
      <c r="M940" s="23"/>
      <c r="N940" s="24">
        <v>45904</v>
      </c>
      <c r="O940" s="24">
        <f t="shared" si="110"/>
        <v>45918</v>
      </c>
    </row>
    <row r="941" spans="1:15" s="16" customFormat="1">
      <c r="A941" s="23" t="s">
        <v>420</v>
      </c>
      <c r="B941" s="23" t="s">
        <v>442</v>
      </c>
      <c r="C941" s="23"/>
      <c r="D941" s="23">
        <v>1</v>
      </c>
      <c r="E941" s="23" t="s">
        <v>6</v>
      </c>
      <c r="F941" s="23" t="s">
        <v>381</v>
      </c>
      <c r="G941" s="23">
        <f t="shared" si="111"/>
        <v>4</v>
      </c>
      <c r="H941" s="23">
        <v>173195</v>
      </c>
      <c r="I941" s="29" t="s">
        <v>431</v>
      </c>
      <c r="J941" s="24"/>
      <c r="K941" s="24"/>
      <c r="L941" s="23"/>
      <c r="M941" s="23"/>
      <c r="N941" s="24">
        <v>45896</v>
      </c>
      <c r="O941" s="24">
        <f t="shared" si="110"/>
        <v>45910</v>
      </c>
    </row>
    <row r="942" spans="1:15" s="16" customFormat="1">
      <c r="A942" s="23" t="s">
        <v>420</v>
      </c>
      <c r="B942" s="23" t="s">
        <v>442</v>
      </c>
      <c r="C942" s="23"/>
      <c r="D942" s="23">
        <v>1</v>
      </c>
      <c r="E942" s="23" t="s">
        <v>6</v>
      </c>
      <c r="F942" s="23" t="s">
        <v>382</v>
      </c>
      <c r="G942" s="23">
        <f t="shared" si="111"/>
        <v>4</v>
      </c>
      <c r="H942" s="23">
        <v>79331</v>
      </c>
      <c r="I942" s="29" t="s">
        <v>431</v>
      </c>
      <c r="J942" s="24"/>
      <c r="K942" s="24"/>
      <c r="L942" s="23"/>
      <c r="M942" s="23"/>
      <c r="N942" s="24">
        <v>45905</v>
      </c>
      <c r="O942" s="24">
        <f t="shared" si="110"/>
        <v>45919</v>
      </c>
    </row>
    <row r="943" spans="1:15">
      <c r="A943" s="23" t="s">
        <v>420</v>
      </c>
      <c r="B943" s="23" t="s">
        <v>442</v>
      </c>
      <c r="C943" s="23"/>
      <c r="D943" s="23">
        <v>1</v>
      </c>
      <c r="E943" s="23" t="s">
        <v>6</v>
      </c>
      <c r="F943" s="23" t="s">
        <v>383</v>
      </c>
      <c r="G943" s="23">
        <f t="shared" si="111"/>
        <v>3</v>
      </c>
      <c r="H943" s="23">
        <v>79453</v>
      </c>
      <c r="I943" s="29" t="s">
        <v>430</v>
      </c>
      <c r="J943" s="24">
        <v>45700</v>
      </c>
      <c r="K943" s="24">
        <f>J943+14</f>
        <v>45714</v>
      </c>
      <c r="L943" s="23"/>
      <c r="M943" s="23"/>
      <c r="N943" s="24">
        <v>45896</v>
      </c>
      <c r="O943" s="24">
        <f t="shared" si="110"/>
        <v>45910</v>
      </c>
    </row>
    <row r="944" spans="1:15">
      <c r="A944" s="23" t="s">
        <v>420</v>
      </c>
      <c r="B944" s="23" t="s">
        <v>442</v>
      </c>
      <c r="C944" s="23"/>
      <c r="D944" s="23">
        <v>1</v>
      </c>
      <c r="E944" s="23" t="s">
        <v>6</v>
      </c>
      <c r="F944" s="23" t="s">
        <v>216</v>
      </c>
      <c r="G944" s="23">
        <f t="shared" si="111"/>
        <v>4</v>
      </c>
      <c r="H944" s="23">
        <v>160062</v>
      </c>
      <c r="I944" s="29" t="s">
        <v>431</v>
      </c>
      <c r="J944" s="24"/>
      <c r="K944" s="24"/>
      <c r="L944" s="23"/>
      <c r="M944" s="23"/>
      <c r="N944" s="24">
        <v>45904</v>
      </c>
      <c r="O944" s="24">
        <f t="shared" si="110"/>
        <v>45918</v>
      </c>
    </row>
    <row r="945" spans="1:15" s="16" customFormat="1">
      <c r="A945" s="23" t="s">
        <v>420</v>
      </c>
      <c r="B945" s="23" t="s">
        <v>442</v>
      </c>
      <c r="C945" s="23"/>
      <c r="D945" s="23">
        <v>1</v>
      </c>
      <c r="E945" s="23" t="s">
        <v>6</v>
      </c>
      <c r="F945" s="23" t="s">
        <v>224</v>
      </c>
      <c r="G945" s="23">
        <f t="shared" si="111"/>
        <v>8</v>
      </c>
      <c r="H945" s="23">
        <v>79106</v>
      </c>
      <c r="I945" s="29" t="s">
        <v>430</v>
      </c>
      <c r="J945" s="24">
        <v>45693</v>
      </c>
      <c r="K945" s="24">
        <f>J945+14</f>
        <v>45707</v>
      </c>
      <c r="L945" s="24"/>
      <c r="M945" s="24">
        <v>45848</v>
      </c>
      <c r="N945" s="24">
        <v>45896</v>
      </c>
      <c r="O945" s="24"/>
    </row>
    <row r="946" spans="1:15" s="16" customFormat="1">
      <c r="A946" s="23" t="s">
        <v>420</v>
      </c>
      <c r="B946" s="23" t="s">
        <v>442</v>
      </c>
      <c r="C946" s="23"/>
      <c r="D946" s="23">
        <v>1</v>
      </c>
      <c r="E946" s="23" t="s">
        <v>11</v>
      </c>
      <c r="F946" s="23" t="s">
        <v>195</v>
      </c>
      <c r="G946" s="23">
        <f t="shared" si="111"/>
        <v>5</v>
      </c>
      <c r="H946" s="23">
        <v>228144</v>
      </c>
      <c r="I946" s="29" t="s">
        <v>431</v>
      </c>
      <c r="J946" s="24"/>
      <c r="K946" s="24"/>
      <c r="L946" s="23"/>
      <c r="M946" s="23"/>
      <c r="N946" s="24">
        <v>45898</v>
      </c>
      <c r="O946" s="24">
        <f t="shared" ref="O946:O977" si="114">N946+14</f>
        <v>45912</v>
      </c>
    </row>
    <row r="947" spans="1:15">
      <c r="A947" s="23" t="s">
        <v>420</v>
      </c>
      <c r="B947" s="23" t="s">
        <v>442</v>
      </c>
      <c r="C947" s="23"/>
      <c r="D947" s="23">
        <v>1</v>
      </c>
      <c r="E947" s="23" t="s">
        <v>11</v>
      </c>
      <c r="F947" s="23" t="s">
        <v>183</v>
      </c>
      <c r="G947" s="23">
        <f t="shared" si="111"/>
        <v>3</v>
      </c>
      <c r="H947" s="23">
        <v>79246</v>
      </c>
      <c r="I947" s="29" t="s">
        <v>430</v>
      </c>
      <c r="J947" s="24">
        <v>45695</v>
      </c>
      <c r="K947" s="24">
        <f>J947+14</f>
        <v>45709</v>
      </c>
      <c r="L947" s="23"/>
      <c r="M947" s="23"/>
      <c r="N947" s="24">
        <v>45901</v>
      </c>
      <c r="O947" s="24">
        <f t="shared" si="114"/>
        <v>45915</v>
      </c>
    </row>
    <row r="948" spans="1:15" s="16" customFormat="1">
      <c r="A948" s="23" t="s">
        <v>420</v>
      </c>
      <c r="B948" s="23" t="s">
        <v>442</v>
      </c>
      <c r="C948" s="23"/>
      <c r="D948" s="23">
        <v>1</v>
      </c>
      <c r="E948" s="23" t="s">
        <v>11</v>
      </c>
      <c r="F948" s="23" t="s">
        <v>361</v>
      </c>
      <c r="G948" s="23">
        <f t="shared" si="111"/>
        <v>7</v>
      </c>
      <c r="H948" s="23">
        <v>67174</v>
      </c>
      <c r="I948" s="29" t="s">
        <v>430</v>
      </c>
      <c r="J948" s="24">
        <v>45701</v>
      </c>
      <c r="K948" s="24">
        <f>J948+14</f>
        <v>45715</v>
      </c>
      <c r="L948" s="23"/>
      <c r="M948" s="23"/>
      <c r="N948" s="24">
        <v>45895</v>
      </c>
      <c r="O948" s="24">
        <f t="shared" si="114"/>
        <v>45909</v>
      </c>
    </row>
    <row r="949" spans="1:15" s="16" customFormat="1">
      <c r="A949" s="23" t="s">
        <v>420</v>
      </c>
      <c r="B949" s="23" t="s">
        <v>442</v>
      </c>
      <c r="C949" s="23"/>
      <c r="D949" s="23">
        <v>1</v>
      </c>
      <c r="E949" s="23" t="s">
        <v>11</v>
      </c>
      <c r="F949" s="23" t="s">
        <v>358</v>
      </c>
      <c r="G949" s="23">
        <f t="shared" si="111"/>
        <v>7</v>
      </c>
      <c r="H949" s="23">
        <v>79334</v>
      </c>
      <c r="I949" s="29" t="s">
        <v>431</v>
      </c>
      <c r="J949" s="24"/>
      <c r="K949" s="24"/>
      <c r="L949" s="23"/>
      <c r="M949" s="23"/>
      <c r="N949" s="24">
        <v>45894</v>
      </c>
      <c r="O949" s="24">
        <f t="shared" si="114"/>
        <v>45908</v>
      </c>
    </row>
    <row r="950" spans="1:15">
      <c r="A950" s="23" t="s">
        <v>420</v>
      </c>
      <c r="B950" s="23" t="s">
        <v>442</v>
      </c>
      <c r="C950" s="23"/>
      <c r="D950" s="23">
        <v>1</v>
      </c>
      <c r="E950" s="23" t="s">
        <v>11</v>
      </c>
      <c r="F950" s="23" t="s">
        <v>369</v>
      </c>
      <c r="G950" s="23">
        <f t="shared" si="111"/>
        <v>5</v>
      </c>
      <c r="H950" s="23">
        <v>173192</v>
      </c>
      <c r="I950" s="29" t="s">
        <v>431</v>
      </c>
      <c r="J950" s="24"/>
      <c r="K950" s="24"/>
      <c r="L950" s="23"/>
      <c r="M950" s="23"/>
      <c r="N950" s="24">
        <v>45894</v>
      </c>
      <c r="O950" s="24">
        <f t="shared" si="114"/>
        <v>45908</v>
      </c>
    </row>
    <row r="951" spans="1:15">
      <c r="A951" s="23" t="s">
        <v>420</v>
      </c>
      <c r="B951" s="23" t="s">
        <v>442</v>
      </c>
      <c r="C951" s="23"/>
      <c r="D951" s="23">
        <v>1</v>
      </c>
      <c r="E951" s="23" t="s">
        <v>11</v>
      </c>
      <c r="F951" s="23" t="s">
        <v>371</v>
      </c>
      <c r="G951" s="23">
        <f t="shared" si="111"/>
        <v>7</v>
      </c>
      <c r="H951" s="23">
        <v>267572</v>
      </c>
      <c r="I951" s="29" t="s">
        <v>430</v>
      </c>
      <c r="J951" s="24">
        <v>45698</v>
      </c>
      <c r="K951" s="24">
        <f>J951+14</f>
        <v>45712</v>
      </c>
      <c r="L951" s="23"/>
      <c r="M951" s="23"/>
      <c r="N951" s="24">
        <v>45905</v>
      </c>
      <c r="O951" s="24">
        <f t="shared" si="114"/>
        <v>45919</v>
      </c>
    </row>
    <row r="952" spans="1:15">
      <c r="A952" s="23" t="s">
        <v>420</v>
      </c>
      <c r="B952" s="23" t="s">
        <v>442</v>
      </c>
      <c r="C952" s="23"/>
      <c r="D952" s="23">
        <v>2</v>
      </c>
      <c r="E952" s="23" t="s">
        <v>6</v>
      </c>
      <c r="F952" s="23" t="s">
        <v>260</v>
      </c>
      <c r="G952" s="23">
        <f t="shared" si="111"/>
        <v>8</v>
      </c>
      <c r="H952" s="23">
        <v>79233</v>
      </c>
      <c r="I952" s="29" t="s">
        <v>430</v>
      </c>
      <c r="J952" s="24"/>
      <c r="K952" s="24"/>
      <c r="L952" s="24">
        <v>45835</v>
      </c>
      <c r="M952" s="24">
        <f t="shared" ref="M952:M958" si="115">L952+14</f>
        <v>45849</v>
      </c>
      <c r="N952" s="24">
        <v>45905</v>
      </c>
      <c r="O952" s="24">
        <f t="shared" si="114"/>
        <v>45919</v>
      </c>
    </row>
    <row r="953" spans="1:15" s="16" customFormat="1">
      <c r="A953" s="23" t="s">
        <v>420</v>
      </c>
      <c r="B953" s="23" t="s">
        <v>442</v>
      </c>
      <c r="C953" s="23"/>
      <c r="D953" s="23">
        <v>2</v>
      </c>
      <c r="E953" s="23" t="s">
        <v>6</v>
      </c>
      <c r="F953" s="23" t="s">
        <v>384</v>
      </c>
      <c r="G953" s="23">
        <f t="shared" si="111"/>
        <v>1</v>
      </c>
      <c r="H953" s="23">
        <v>267569</v>
      </c>
      <c r="I953" s="29" t="s">
        <v>430</v>
      </c>
      <c r="J953" s="24"/>
      <c r="K953" s="24"/>
      <c r="L953" s="24">
        <v>45835</v>
      </c>
      <c r="M953" s="24">
        <f t="shared" si="115"/>
        <v>45849</v>
      </c>
      <c r="N953" s="24">
        <v>45898</v>
      </c>
      <c r="O953" s="24">
        <f t="shared" si="114"/>
        <v>45912</v>
      </c>
    </row>
    <row r="954" spans="1:15">
      <c r="A954" s="23" t="s">
        <v>420</v>
      </c>
      <c r="B954" s="23" t="s">
        <v>442</v>
      </c>
      <c r="C954" s="23"/>
      <c r="D954" s="23">
        <v>2</v>
      </c>
      <c r="E954" s="23" t="s">
        <v>6</v>
      </c>
      <c r="F954" s="23" t="s">
        <v>385</v>
      </c>
      <c r="G954" s="23">
        <f t="shared" si="111"/>
        <v>3</v>
      </c>
      <c r="H954" s="23">
        <v>79118</v>
      </c>
      <c r="I954" s="29" t="s">
        <v>430</v>
      </c>
      <c r="J954" s="24"/>
      <c r="K954" s="24"/>
      <c r="L954" s="24">
        <v>45828</v>
      </c>
      <c r="M954" s="24">
        <f t="shared" si="115"/>
        <v>45842</v>
      </c>
      <c r="N954" s="24">
        <v>45901</v>
      </c>
      <c r="O954" s="24">
        <f t="shared" si="114"/>
        <v>45915</v>
      </c>
    </row>
    <row r="955" spans="1:15">
      <c r="A955" s="23" t="s">
        <v>420</v>
      </c>
      <c r="B955" s="23" t="s">
        <v>442</v>
      </c>
      <c r="C955" s="23"/>
      <c r="D955" s="23">
        <v>2</v>
      </c>
      <c r="E955" s="23" t="s">
        <v>6</v>
      </c>
      <c r="F955" s="23" t="s">
        <v>386</v>
      </c>
      <c r="G955" s="23">
        <f t="shared" si="111"/>
        <v>3</v>
      </c>
      <c r="H955" s="23">
        <v>97073</v>
      </c>
      <c r="I955" s="29" t="s">
        <v>430</v>
      </c>
      <c r="J955" s="24"/>
      <c r="K955" s="24"/>
      <c r="L955" s="24">
        <v>45824</v>
      </c>
      <c r="M955" s="24">
        <f t="shared" si="115"/>
        <v>45838</v>
      </c>
      <c r="N955" s="24">
        <v>45904</v>
      </c>
      <c r="O955" s="24">
        <f t="shared" si="114"/>
        <v>45918</v>
      </c>
    </row>
    <row r="956" spans="1:15">
      <c r="A956" s="23" t="s">
        <v>420</v>
      </c>
      <c r="B956" s="23" t="s">
        <v>442</v>
      </c>
      <c r="C956" s="23"/>
      <c r="D956" s="23">
        <v>2</v>
      </c>
      <c r="E956" s="23" t="s">
        <v>6</v>
      </c>
      <c r="F956" s="23" t="s">
        <v>235</v>
      </c>
      <c r="G956" s="23">
        <f t="shared" si="111"/>
        <v>8</v>
      </c>
      <c r="H956" s="23">
        <v>79121</v>
      </c>
      <c r="I956" s="29" t="s">
        <v>430</v>
      </c>
      <c r="J956" s="24"/>
      <c r="K956" s="24"/>
      <c r="L956" s="24">
        <v>45832</v>
      </c>
      <c r="M956" s="24">
        <f t="shared" si="115"/>
        <v>45846</v>
      </c>
      <c r="N956" s="24">
        <v>45903</v>
      </c>
      <c r="O956" s="24">
        <f t="shared" si="114"/>
        <v>45917</v>
      </c>
    </row>
    <row r="957" spans="1:15" s="16" customFormat="1">
      <c r="A957" s="23" t="s">
        <v>420</v>
      </c>
      <c r="B957" s="23" t="s">
        <v>442</v>
      </c>
      <c r="C957" s="23"/>
      <c r="D957" s="23">
        <v>2</v>
      </c>
      <c r="E957" s="23" t="s">
        <v>6</v>
      </c>
      <c r="F957" s="23" t="s">
        <v>276</v>
      </c>
      <c r="G957" s="23">
        <f t="shared" si="111"/>
        <v>7</v>
      </c>
      <c r="H957" s="23">
        <v>79235</v>
      </c>
      <c r="I957" s="29" t="s">
        <v>430</v>
      </c>
      <c r="J957" s="24"/>
      <c r="K957" s="24"/>
      <c r="L957" s="24">
        <v>45824</v>
      </c>
      <c r="M957" s="24">
        <f t="shared" si="115"/>
        <v>45838</v>
      </c>
      <c r="N957" s="24">
        <v>45895</v>
      </c>
      <c r="O957" s="24">
        <f t="shared" si="114"/>
        <v>45909</v>
      </c>
    </row>
    <row r="958" spans="1:15">
      <c r="A958" s="23" t="s">
        <v>420</v>
      </c>
      <c r="B958" s="23" t="s">
        <v>442</v>
      </c>
      <c r="C958" s="23"/>
      <c r="D958" s="23">
        <v>2</v>
      </c>
      <c r="E958" s="23" t="s">
        <v>6</v>
      </c>
      <c r="F958" s="23" t="s">
        <v>237</v>
      </c>
      <c r="G958" s="23">
        <f t="shared" si="111"/>
        <v>8</v>
      </c>
      <c r="H958" s="23">
        <v>60986</v>
      </c>
      <c r="I958" s="29" t="s">
        <v>430</v>
      </c>
      <c r="J958" s="24"/>
      <c r="K958" s="24"/>
      <c r="L958" s="24">
        <v>45826</v>
      </c>
      <c r="M958" s="24">
        <f t="shared" si="115"/>
        <v>45840</v>
      </c>
      <c r="N958" s="24">
        <v>45898</v>
      </c>
      <c r="O958" s="24">
        <f t="shared" si="114"/>
        <v>45912</v>
      </c>
    </row>
    <row r="959" spans="1:15">
      <c r="A959" s="23" t="s">
        <v>420</v>
      </c>
      <c r="B959" s="23" t="s">
        <v>442</v>
      </c>
      <c r="C959" s="23"/>
      <c r="D959" s="23">
        <v>2</v>
      </c>
      <c r="E959" s="23" t="s">
        <v>11</v>
      </c>
      <c r="F959" s="23" t="s">
        <v>364</v>
      </c>
      <c r="G959" s="23">
        <f t="shared" si="111"/>
        <v>5</v>
      </c>
      <c r="H959" s="23">
        <v>245244</v>
      </c>
      <c r="I959" s="29" t="s">
        <v>431</v>
      </c>
      <c r="J959" s="24"/>
      <c r="K959" s="24"/>
      <c r="L959" s="24"/>
      <c r="M959" s="24"/>
      <c r="N959" s="24">
        <v>45902</v>
      </c>
      <c r="O959" s="24">
        <f t="shared" si="114"/>
        <v>45916</v>
      </c>
    </row>
    <row r="960" spans="1:15">
      <c r="A960" s="23" t="s">
        <v>420</v>
      </c>
      <c r="B960" s="23" t="s">
        <v>442</v>
      </c>
      <c r="C960" s="23"/>
      <c r="D960" s="23">
        <v>2</v>
      </c>
      <c r="E960" s="23" t="s">
        <v>11</v>
      </c>
      <c r="F960" s="23" t="s">
        <v>204</v>
      </c>
      <c r="G960" s="23">
        <f t="shared" si="111"/>
        <v>7</v>
      </c>
      <c r="H960" s="23">
        <v>201629</v>
      </c>
      <c r="I960" s="29" t="s">
        <v>431</v>
      </c>
      <c r="J960" s="24"/>
      <c r="K960" s="24"/>
      <c r="L960" s="24"/>
      <c r="M960" s="24"/>
      <c r="N960" s="24">
        <v>45901</v>
      </c>
      <c r="O960" s="24">
        <f t="shared" si="114"/>
        <v>45915</v>
      </c>
    </row>
    <row r="961" spans="1:15" s="16" customFormat="1">
      <c r="A961" s="23" t="s">
        <v>420</v>
      </c>
      <c r="B961" s="23" t="s">
        <v>442</v>
      </c>
      <c r="C961" s="23"/>
      <c r="D961" s="23">
        <v>2</v>
      </c>
      <c r="E961" s="23" t="s">
        <v>11</v>
      </c>
      <c r="F961" s="23" t="s">
        <v>205</v>
      </c>
      <c r="G961" s="23">
        <f t="shared" si="111"/>
        <v>7</v>
      </c>
      <c r="H961" s="23">
        <v>240186</v>
      </c>
      <c r="I961" s="29" t="s">
        <v>431</v>
      </c>
      <c r="J961" s="24"/>
      <c r="K961" s="24"/>
      <c r="L961" s="24"/>
      <c r="M961" s="24"/>
      <c r="N961" s="24">
        <v>45894</v>
      </c>
      <c r="O961" s="24">
        <f t="shared" si="114"/>
        <v>45908</v>
      </c>
    </row>
    <row r="962" spans="1:15">
      <c r="A962" s="23" t="s">
        <v>420</v>
      </c>
      <c r="B962" s="23" t="s">
        <v>442</v>
      </c>
      <c r="C962" s="23"/>
      <c r="D962" s="23">
        <v>2</v>
      </c>
      <c r="E962" s="23" t="s">
        <v>11</v>
      </c>
      <c r="F962" s="23" t="s">
        <v>367</v>
      </c>
      <c r="G962" s="23">
        <f t="shared" ref="G962:G1025" si="116">COUNTIF(H:H,H962)</f>
        <v>7</v>
      </c>
      <c r="H962" s="23">
        <v>245245</v>
      </c>
      <c r="I962" s="29" t="s">
        <v>430</v>
      </c>
      <c r="J962" s="24"/>
      <c r="K962" s="24"/>
      <c r="L962" s="24">
        <v>45831</v>
      </c>
      <c r="M962" s="24">
        <f>L962+14</f>
        <v>45845</v>
      </c>
      <c r="N962" s="24">
        <v>45897</v>
      </c>
      <c r="O962" s="24">
        <f t="shared" si="114"/>
        <v>45911</v>
      </c>
    </row>
    <row r="963" spans="1:15">
      <c r="A963" s="23" t="s">
        <v>420</v>
      </c>
      <c r="B963" s="23" t="s">
        <v>442</v>
      </c>
      <c r="C963" s="23"/>
      <c r="D963" s="23">
        <v>2</v>
      </c>
      <c r="E963" s="23" t="s">
        <v>11</v>
      </c>
      <c r="F963" s="23" t="s">
        <v>130</v>
      </c>
      <c r="G963" s="23">
        <f t="shared" si="116"/>
        <v>7</v>
      </c>
      <c r="H963" s="23">
        <v>68173</v>
      </c>
      <c r="I963" s="29" t="s">
        <v>430</v>
      </c>
      <c r="J963" s="24"/>
      <c r="K963" s="24"/>
      <c r="L963" s="24">
        <v>45833</v>
      </c>
      <c r="M963" s="24">
        <f>L963+14</f>
        <v>45847</v>
      </c>
      <c r="N963" s="24">
        <v>45902</v>
      </c>
      <c r="O963" s="24">
        <f t="shared" si="114"/>
        <v>45916</v>
      </c>
    </row>
    <row r="964" spans="1:15">
      <c r="A964" s="23" t="s">
        <v>420</v>
      </c>
      <c r="B964" s="23" t="s">
        <v>442</v>
      </c>
      <c r="C964" s="23"/>
      <c r="D964" s="23">
        <v>2</v>
      </c>
      <c r="E964" s="23" t="s">
        <v>11</v>
      </c>
      <c r="F964" s="23" t="s">
        <v>203</v>
      </c>
      <c r="G964" s="23">
        <f t="shared" si="116"/>
        <v>8</v>
      </c>
      <c r="H964" s="23">
        <v>79128</v>
      </c>
      <c r="I964" s="29" t="s">
        <v>430</v>
      </c>
      <c r="J964" s="24"/>
      <c r="K964" s="24"/>
      <c r="L964" s="24">
        <v>45826</v>
      </c>
      <c r="M964" s="24">
        <f>L964+14</f>
        <v>45840</v>
      </c>
      <c r="N964" s="24">
        <v>45898</v>
      </c>
      <c r="O964" s="24">
        <f t="shared" si="114"/>
        <v>45912</v>
      </c>
    </row>
    <row r="965" spans="1:15">
      <c r="A965" s="23" t="s">
        <v>420</v>
      </c>
      <c r="B965" s="23" t="s">
        <v>442</v>
      </c>
      <c r="C965" s="23"/>
      <c r="D965" s="23">
        <v>3</v>
      </c>
      <c r="E965" s="23" t="s">
        <v>6</v>
      </c>
      <c r="F965" s="23" t="s">
        <v>215</v>
      </c>
      <c r="G965" s="23">
        <f t="shared" si="116"/>
        <v>3</v>
      </c>
      <c r="H965" s="23">
        <v>87664</v>
      </c>
      <c r="I965" s="29" t="s">
        <v>431</v>
      </c>
      <c r="J965" s="24"/>
      <c r="K965" s="24"/>
      <c r="L965" s="23"/>
      <c r="M965" s="23"/>
      <c r="N965" s="24">
        <v>45902</v>
      </c>
      <c r="O965" s="24">
        <f t="shared" si="114"/>
        <v>45916</v>
      </c>
    </row>
    <row r="966" spans="1:15">
      <c r="A966" s="23" t="s">
        <v>420</v>
      </c>
      <c r="B966" s="23" t="s">
        <v>442</v>
      </c>
      <c r="C966" s="23"/>
      <c r="D966" s="23">
        <v>3</v>
      </c>
      <c r="E966" s="23" t="s">
        <v>6</v>
      </c>
      <c r="F966" s="23" t="s">
        <v>376</v>
      </c>
      <c r="G966" s="23">
        <f t="shared" si="116"/>
        <v>4</v>
      </c>
      <c r="H966" s="23">
        <v>267570</v>
      </c>
      <c r="I966" s="29" t="s">
        <v>431</v>
      </c>
      <c r="J966" s="24"/>
      <c r="K966" s="24"/>
      <c r="L966" s="23"/>
      <c r="M966" s="23"/>
      <c r="N966" s="24">
        <v>45904</v>
      </c>
      <c r="O966" s="24">
        <f t="shared" si="114"/>
        <v>45918</v>
      </c>
    </row>
    <row r="967" spans="1:15" s="16" customFormat="1">
      <c r="A967" s="23" t="s">
        <v>420</v>
      </c>
      <c r="B967" s="23" t="s">
        <v>442</v>
      </c>
      <c r="C967" s="23"/>
      <c r="D967" s="23">
        <v>3</v>
      </c>
      <c r="E967" s="23" t="s">
        <v>6</v>
      </c>
      <c r="F967" s="23" t="s">
        <v>387</v>
      </c>
      <c r="G967" s="23">
        <f t="shared" si="116"/>
        <v>3</v>
      </c>
      <c r="H967" s="23">
        <v>67192</v>
      </c>
      <c r="I967" s="29" t="s">
        <v>430</v>
      </c>
      <c r="J967" s="24">
        <v>45702</v>
      </c>
      <c r="K967" s="24">
        <f>J967+14</f>
        <v>45716</v>
      </c>
      <c r="L967" s="23"/>
      <c r="M967" s="23"/>
      <c r="N967" s="24">
        <v>45896</v>
      </c>
      <c r="O967" s="24">
        <f t="shared" si="114"/>
        <v>45910</v>
      </c>
    </row>
    <row r="968" spans="1:15">
      <c r="A968" s="23" t="s">
        <v>420</v>
      </c>
      <c r="B968" s="23" t="s">
        <v>442</v>
      </c>
      <c r="C968" s="23"/>
      <c r="D968" s="23">
        <v>3</v>
      </c>
      <c r="E968" s="23" t="s">
        <v>6</v>
      </c>
      <c r="F968" s="23" t="s">
        <v>246</v>
      </c>
      <c r="G968" s="23">
        <f t="shared" si="116"/>
        <v>7</v>
      </c>
      <c r="H968" s="23">
        <v>133963</v>
      </c>
      <c r="I968" s="29" t="s">
        <v>430</v>
      </c>
      <c r="J968" s="24">
        <v>45692</v>
      </c>
      <c r="K968" s="24">
        <f>J968+14</f>
        <v>45706</v>
      </c>
      <c r="L968" s="23"/>
      <c r="M968" s="23"/>
      <c r="N968" s="24">
        <v>45905</v>
      </c>
      <c r="O968" s="24">
        <f t="shared" si="114"/>
        <v>45919</v>
      </c>
    </row>
    <row r="969" spans="1:15">
      <c r="A969" s="23" t="s">
        <v>420</v>
      </c>
      <c r="B969" s="23" t="s">
        <v>442</v>
      </c>
      <c r="C969" s="23"/>
      <c r="D969" s="23">
        <v>3</v>
      </c>
      <c r="E969" s="23" t="s">
        <v>6</v>
      </c>
      <c r="F969" s="23" t="s">
        <v>254</v>
      </c>
      <c r="G969" s="23">
        <f t="shared" si="116"/>
        <v>7</v>
      </c>
      <c r="H969" s="23">
        <v>79109</v>
      </c>
      <c r="I969" s="29" t="s">
        <v>430</v>
      </c>
      <c r="J969" s="24">
        <v>45694</v>
      </c>
      <c r="K969" s="24">
        <f>J969+14</f>
        <v>45708</v>
      </c>
      <c r="L969" s="23"/>
      <c r="M969" s="23"/>
      <c r="N969" s="24">
        <v>45905</v>
      </c>
      <c r="O969" s="24">
        <f t="shared" si="114"/>
        <v>45919</v>
      </c>
    </row>
    <row r="970" spans="1:15" s="16" customFormat="1">
      <c r="A970" s="23" t="s">
        <v>420</v>
      </c>
      <c r="B970" s="23" t="s">
        <v>442</v>
      </c>
      <c r="C970" s="23"/>
      <c r="D970" s="23">
        <v>3</v>
      </c>
      <c r="E970" s="23" t="s">
        <v>11</v>
      </c>
      <c r="F970" s="23" t="s">
        <v>195</v>
      </c>
      <c r="G970" s="23">
        <f t="shared" si="116"/>
        <v>5</v>
      </c>
      <c r="H970" s="23">
        <v>228144</v>
      </c>
      <c r="I970" s="29" t="s">
        <v>431</v>
      </c>
      <c r="J970" s="24"/>
      <c r="K970" s="24"/>
      <c r="L970" s="23"/>
      <c r="M970" s="23"/>
      <c r="N970" s="24">
        <v>45898</v>
      </c>
      <c r="O970" s="24">
        <f t="shared" si="114"/>
        <v>45912</v>
      </c>
    </row>
    <row r="971" spans="1:15" s="16" customFormat="1">
      <c r="A971" s="23" t="s">
        <v>420</v>
      </c>
      <c r="B971" s="23" t="s">
        <v>442</v>
      </c>
      <c r="C971" s="23"/>
      <c r="D971" s="23">
        <v>3</v>
      </c>
      <c r="E971" s="23" t="s">
        <v>11</v>
      </c>
      <c r="F971" s="23" t="s">
        <v>361</v>
      </c>
      <c r="G971" s="23">
        <f t="shared" si="116"/>
        <v>7</v>
      </c>
      <c r="H971" s="23">
        <v>67174</v>
      </c>
      <c r="I971" s="29" t="s">
        <v>430</v>
      </c>
      <c r="J971" s="24">
        <v>45701</v>
      </c>
      <c r="K971" s="24">
        <f>J971+14</f>
        <v>45715</v>
      </c>
      <c r="L971" s="23"/>
      <c r="M971" s="23"/>
      <c r="N971" s="24">
        <v>45895</v>
      </c>
      <c r="O971" s="24">
        <f t="shared" si="114"/>
        <v>45909</v>
      </c>
    </row>
    <row r="972" spans="1:15">
      <c r="A972" s="23" t="s">
        <v>420</v>
      </c>
      <c r="B972" s="23" t="s">
        <v>442</v>
      </c>
      <c r="C972" s="23"/>
      <c r="D972" s="23">
        <v>3</v>
      </c>
      <c r="E972" s="23" t="s">
        <v>11</v>
      </c>
      <c r="F972" s="23" t="s">
        <v>251</v>
      </c>
      <c r="G972" s="23">
        <f t="shared" si="116"/>
        <v>9</v>
      </c>
      <c r="H972" s="23">
        <v>79108</v>
      </c>
      <c r="I972" s="29" t="s">
        <v>430</v>
      </c>
      <c r="J972" s="24">
        <v>45693</v>
      </c>
      <c r="K972" s="24">
        <f>J972+14</f>
        <v>45707</v>
      </c>
      <c r="L972" s="23"/>
      <c r="M972" s="23"/>
      <c r="N972" s="24">
        <v>45896</v>
      </c>
      <c r="O972" s="24">
        <f t="shared" si="114"/>
        <v>45910</v>
      </c>
    </row>
    <row r="973" spans="1:15">
      <c r="A973" s="23" t="s">
        <v>420</v>
      </c>
      <c r="B973" s="23" t="s">
        <v>442</v>
      </c>
      <c r="C973" s="23"/>
      <c r="D973" s="23">
        <v>3</v>
      </c>
      <c r="E973" s="23" t="s">
        <v>11</v>
      </c>
      <c r="F973" s="23" t="s">
        <v>358</v>
      </c>
      <c r="G973" s="23">
        <f t="shared" si="116"/>
        <v>7</v>
      </c>
      <c r="H973" s="23">
        <v>79334</v>
      </c>
      <c r="I973" s="29" t="s">
        <v>431</v>
      </c>
      <c r="J973" s="24"/>
      <c r="K973" s="24"/>
      <c r="L973" s="23"/>
      <c r="M973" s="23"/>
      <c r="N973" s="24">
        <v>45894</v>
      </c>
      <c r="O973" s="24">
        <f t="shared" si="114"/>
        <v>45908</v>
      </c>
    </row>
    <row r="974" spans="1:15" s="16" customFormat="1">
      <c r="A974" s="23" t="s">
        <v>420</v>
      </c>
      <c r="B974" s="23" t="s">
        <v>442</v>
      </c>
      <c r="C974" s="23"/>
      <c r="D974" s="23">
        <v>3</v>
      </c>
      <c r="E974" s="23" t="s">
        <v>11</v>
      </c>
      <c r="F974" s="23" t="s">
        <v>252</v>
      </c>
      <c r="G974" s="23">
        <f t="shared" si="116"/>
        <v>7</v>
      </c>
      <c r="H974" s="23">
        <v>79116</v>
      </c>
      <c r="I974" s="29" t="s">
        <v>430</v>
      </c>
      <c r="J974" s="24">
        <v>45694</v>
      </c>
      <c r="K974" s="24">
        <f>J974+14</f>
        <v>45708</v>
      </c>
      <c r="L974" s="23"/>
      <c r="M974" s="23"/>
      <c r="N974" s="24">
        <v>45897</v>
      </c>
      <c r="O974" s="24">
        <f t="shared" si="114"/>
        <v>45911</v>
      </c>
    </row>
    <row r="975" spans="1:15" s="16" customFormat="1">
      <c r="A975" s="23" t="s">
        <v>420</v>
      </c>
      <c r="B975" s="23" t="s">
        <v>442</v>
      </c>
      <c r="C975" s="23"/>
      <c r="D975" s="23">
        <v>3</v>
      </c>
      <c r="E975" s="23" t="s">
        <v>11</v>
      </c>
      <c r="F975" s="23" t="s">
        <v>283</v>
      </c>
      <c r="G975" s="23">
        <f t="shared" si="116"/>
        <v>5</v>
      </c>
      <c r="H975" s="23">
        <v>79675</v>
      </c>
      <c r="I975" s="29" t="s">
        <v>430</v>
      </c>
      <c r="J975" s="24">
        <v>45698</v>
      </c>
      <c r="K975" s="24">
        <f>J975+14</f>
        <v>45712</v>
      </c>
      <c r="L975" s="23"/>
      <c r="M975" s="23"/>
      <c r="N975" s="24">
        <v>45896</v>
      </c>
      <c r="O975" s="24">
        <f t="shared" si="114"/>
        <v>45910</v>
      </c>
    </row>
    <row r="976" spans="1:15">
      <c r="A976" s="23" t="s">
        <v>420</v>
      </c>
      <c r="B976" s="23" t="s">
        <v>442</v>
      </c>
      <c r="C976" s="23"/>
      <c r="D976" s="23">
        <v>3</v>
      </c>
      <c r="E976" s="23" t="s">
        <v>11</v>
      </c>
      <c r="F976" s="23" t="s">
        <v>369</v>
      </c>
      <c r="G976" s="23">
        <f t="shared" si="116"/>
        <v>5</v>
      </c>
      <c r="H976" s="23">
        <v>173192</v>
      </c>
      <c r="I976" s="29" t="s">
        <v>431</v>
      </c>
      <c r="J976" s="24"/>
      <c r="K976" s="24"/>
      <c r="L976" s="23"/>
      <c r="M976" s="23"/>
      <c r="N976" s="24">
        <v>45894</v>
      </c>
      <c r="O976" s="24">
        <f t="shared" si="114"/>
        <v>45908</v>
      </c>
    </row>
    <row r="977" spans="1:15">
      <c r="A977" s="23" t="s">
        <v>420</v>
      </c>
      <c r="B977" s="23" t="s">
        <v>442</v>
      </c>
      <c r="C977" s="23"/>
      <c r="D977" s="23">
        <v>3</v>
      </c>
      <c r="E977" s="23" t="s">
        <v>11</v>
      </c>
      <c r="F977" s="23" t="s">
        <v>253</v>
      </c>
      <c r="G977" s="23">
        <f t="shared" si="116"/>
        <v>4</v>
      </c>
      <c r="H977" s="23">
        <v>79115</v>
      </c>
      <c r="I977" s="29" t="s">
        <v>430</v>
      </c>
      <c r="J977" s="24">
        <v>45702</v>
      </c>
      <c r="K977" s="24">
        <f>J977+14</f>
        <v>45716</v>
      </c>
      <c r="L977" s="23"/>
      <c r="M977" s="23"/>
      <c r="N977" s="24">
        <v>45901</v>
      </c>
      <c r="O977" s="24">
        <f t="shared" si="114"/>
        <v>45915</v>
      </c>
    </row>
    <row r="978" spans="1:15">
      <c r="A978" s="23" t="s">
        <v>420</v>
      </c>
      <c r="B978" s="23" t="s">
        <v>442</v>
      </c>
      <c r="C978" s="23"/>
      <c r="D978" s="23">
        <v>3</v>
      </c>
      <c r="E978" s="23" t="s">
        <v>11</v>
      </c>
      <c r="F978" s="23" t="s">
        <v>388</v>
      </c>
      <c r="G978" s="23">
        <f t="shared" si="116"/>
        <v>3</v>
      </c>
      <c r="H978" s="23">
        <v>267573</v>
      </c>
      <c r="I978" s="29" t="s">
        <v>430</v>
      </c>
      <c r="J978" s="24">
        <v>45700</v>
      </c>
      <c r="K978" s="24">
        <f>J978+14</f>
        <v>45714</v>
      </c>
      <c r="L978" s="23"/>
      <c r="M978" s="23"/>
      <c r="N978" s="24">
        <v>45894</v>
      </c>
      <c r="O978" s="24">
        <f t="shared" ref="O978:O1009" si="117">N978+14</f>
        <v>45908</v>
      </c>
    </row>
    <row r="979" spans="1:15">
      <c r="A979" s="23" t="s">
        <v>420</v>
      </c>
      <c r="B979" s="23" t="s">
        <v>442</v>
      </c>
      <c r="C979" s="23"/>
      <c r="D979" s="23">
        <v>3</v>
      </c>
      <c r="E979" s="23" t="s">
        <v>11</v>
      </c>
      <c r="F979" s="23" t="s">
        <v>284</v>
      </c>
      <c r="G979" s="23">
        <f t="shared" si="116"/>
        <v>6</v>
      </c>
      <c r="H979" s="23">
        <v>267576</v>
      </c>
      <c r="I979" s="29" t="s">
        <v>430</v>
      </c>
      <c r="J979" s="24">
        <v>45701</v>
      </c>
      <c r="K979" s="24">
        <f>J979+14</f>
        <v>45715</v>
      </c>
      <c r="L979" s="23"/>
      <c r="M979" s="23"/>
      <c r="N979" s="24">
        <v>45898</v>
      </c>
      <c r="O979" s="24">
        <f t="shared" si="117"/>
        <v>45912</v>
      </c>
    </row>
    <row r="980" spans="1:15">
      <c r="A980" s="23" t="s">
        <v>420</v>
      </c>
      <c r="B980" s="23" t="s">
        <v>442</v>
      </c>
      <c r="C980" s="23"/>
      <c r="D980" s="23">
        <v>3</v>
      </c>
      <c r="E980" s="23" t="s">
        <v>11</v>
      </c>
      <c r="F980" s="23" t="s">
        <v>285</v>
      </c>
      <c r="G980" s="23">
        <f t="shared" si="116"/>
        <v>7</v>
      </c>
      <c r="H980" s="23">
        <v>240165</v>
      </c>
      <c r="I980" s="29" t="s">
        <v>430</v>
      </c>
      <c r="J980" s="24">
        <v>45702</v>
      </c>
      <c r="K980" s="24">
        <f>J980+14</f>
        <v>45716</v>
      </c>
      <c r="L980" s="23"/>
      <c r="M980" s="23"/>
      <c r="N980" s="24">
        <v>45902</v>
      </c>
      <c r="O980" s="24">
        <f t="shared" si="117"/>
        <v>45916</v>
      </c>
    </row>
    <row r="981" spans="1:15">
      <c r="A981" s="23" t="s">
        <v>420</v>
      </c>
      <c r="B981" s="23" t="s">
        <v>442</v>
      </c>
      <c r="C981" s="23"/>
      <c r="D981" s="23">
        <v>3</v>
      </c>
      <c r="E981" s="23" t="s">
        <v>11</v>
      </c>
      <c r="F981" s="23" t="s">
        <v>371</v>
      </c>
      <c r="G981" s="23">
        <f t="shared" si="116"/>
        <v>7</v>
      </c>
      <c r="H981" s="23">
        <v>267572</v>
      </c>
      <c r="I981" s="29" t="s">
        <v>430</v>
      </c>
      <c r="J981" s="24">
        <v>45698</v>
      </c>
      <c r="K981" s="24">
        <f>J981+14</f>
        <v>45712</v>
      </c>
      <c r="L981" s="23"/>
      <c r="M981" s="23"/>
      <c r="N981" s="24">
        <v>45905</v>
      </c>
      <c r="O981" s="24">
        <f t="shared" si="117"/>
        <v>45919</v>
      </c>
    </row>
    <row r="982" spans="1:15">
      <c r="A982" s="23" t="s">
        <v>420</v>
      </c>
      <c r="B982" s="23" t="s">
        <v>442</v>
      </c>
      <c r="C982" s="23"/>
      <c r="D982" s="23">
        <v>4</v>
      </c>
      <c r="E982" s="23" t="s">
        <v>6</v>
      </c>
      <c r="F982" s="23" t="s">
        <v>213</v>
      </c>
      <c r="G982" s="23">
        <f t="shared" si="116"/>
        <v>3</v>
      </c>
      <c r="H982" s="23">
        <v>87677</v>
      </c>
      <c r="I982" s="29" t="s">
        <v>430</v>
      </c>
      <c r="J982" s="24"/>
      <c r="K982" s="24"/>
      <c r="L982" s="24">
        <v>45825</v>
      </c>
      <c r="M982" s="24">
        <f>L982+14</f>
        <v>45839</v>
      </c>
      <c r="N982" s="24">
        <v>45896</v>
      </c>
      <c r="O982" s="24">
        <f t="shared" si="117"/>
        <v>45910</v>
      </c>
    </row>
    <row r="983" spans="1:15">
      <c r="A983" s="23" t="s">
        <v>420</v>
      </c>
      <c r="B983" s="23" t="s">
        <v>442</v>
      </c>
      <c r="C983" s="23"/>
      <c r="D983" s="23">
        <v>4</v>
      </c>
      <c r="E983" s="23" t="s">
        <v>6</v>
      </c>
      <c r="F983" s="23" t="s">
        <v>262</v>
      </c>
      <c r="G983" s="23">
        <f t="shared" si="116"/>
        <v>9</v>
      </c>
      <c r="H983" s="23">
        <v>173690</v>
      </c>
      <c r="I983" s="29" t="s">
        <v>430</v>
      </c>
      <c r="J983" s="24"/>
      <c r="K983" s="24"/>
      <c r="L983" s="24">
        <v>45835</v>
      </c>
      <c r="M983" s="24">
        <f>L983+14</f>
        <v>45849</v>
      </c>
      <c r="N983" s="24">
        <v>45905</v>
      </c>
      <c r="O983" s="24">
        <f t="shared" si="117"/>
        <v>45919</v>
      </c>
    </row>
    <row r="984" spans="1:15" s="16" customFormat="1">
      <c r="A984" s="23" t="s">
        <v>420</v>
      </c>
      <c r="B984" s="23" t="s">
        <v>442</v>
      </c>
      <c r="C984" s="23"/>
      <c r="D984" s="23">
        <v>4</v>
      </c>
      <c r="E984" s="23" t="s">
        <v>6</v>
      </c>
      <c r="F984" s="23" t="s">
        <v>219</v>
      </c>
      <c r="G984" s="23">
        <f t="shared" si="116"/>
        <v>4</v>
      </c>
      <c r="H984" s="23">
        <v>173379</v>
      </c>
      <c r="I984" s="29" t="s">
        <v>430</v>
      </c>
      <c r="J984" s="24"/>
      <c r="K984" s="24"/>
      <c r="L984" s="24">
        <v>45835</v>
      </c>
      <c r="M984" s="24">
        <f>L984+14</f>
        <v>45849</v>
      </c>
      <c r="N984" s="24">
        <v>45902</v>
      </c>
      <c r="O984" s="24">
        <f t="shared" si="117"/>
        <v>45916</v>
      </c>
    </row>
    <row r="985" spans="1:15">
      <c r="A985" s="23" t="s">
        <v>420</v>
      </c>
      <c r="B985" s="23" t="s">
        <v>442</v>
      </c>
      <c r="C985" s="23"/>
      <c r="D985" s="23">
        <v>4</v>
      </c>
      <c r="E985" s="23" t="s">
        <v>11</v>
      </c>
      <c r="F985" s="23" t="s">
        <v>389</v>
      </c>
      <c r="G985" s="23">
        <f t="shared" si="116"/>
        <v>1</v>
      </c>
      <c r="H985" s="23">
        <v>159956</v>
      </c>
      <c r="I985" s="29" t="s">
        <v>430</v>
      </c>
      <c r="J985" s="24"/>
      <c r="K985" s="24"/>
      <c r="L985" s="24">
        <v>45834</v>
      </c>
      <c r="M985" s="24">
        <f>L985+14</f>
        <v>45848</v>
      </c>
      <c r="N985" s="24">
        <v>45897</v>
      </c>
      <c r="O985" s="24">
        <f t="shared" si="117"/>
        <v>45911</v>
      </c>
    </row>
    <row r="986" spans="1:15">
      <c r="A986" s="23" t="s">
        <v>420</v>
      </c>
      <c r="B986" s="23" t="s">
        <v>442</v>
      </c>
      <c r="C986" s="23"/>
      <c r="D986" s="23">
        <v>4</v>
      </c>
      <c r="E986" s="23" t="s">
        <v>11</v>
      </c>
      <c r="F986" s="23" t="s">
        <v>159</v>
      </c>
      <c r="G986" s="23">
        <f t="shared" si="116"/>
        <v>4</v>
      </c>
      <c r="H986" s="23">
        <v>134030</v>
      </c>
      <c r="I986" s="29" t="s">
        <v>430</v>
      </c>
      <c r="J986" s="24"/>
      <c r="K986" s="24"/>
      <c r="L986" s="24">
        <v>45833</v>
      </c>
      <c r="M986" s="24">
        <f>L986+14</f>
        <v>45847</v>
      </c>
      <c r="N986" s="24">
        <v>45905</v>
      </c>
      <c r="O986" s="24">
        <f t="shared" si="117"/>
        <v>45919</v>
      </c>
    </row>
    <row r="987" spans="1:15" s="16" customFormat="1">
      <c r="A987" s="23" t="s">
        <v>420</v>
      </c>
      <c r="B987" s="23" t="s">
        <v>442</v>
      </c>
      <c r="C987" s="23"/>
      <c r="D987" s="23">
        <v>4</v>
      </c>
      <c r="E987" s="23" t="s">
        <v>11</v>
      </c>
      <c r="F987" s="23" t="s">
        <v>364</v>
      </c>
      <c r="G987" s="23">
        <f t="shared" si="116"/>
        <v>5</v>
      </c>
      <c r="H987" s="23">
        <v>245244</v>
      </c>
      <c r="I987" s="29" t="s">
        <v>431</v>
      </c>
      <c r="J987" s="24"/>
      <c r="K987" s="24"/>
      <c r="L987" s="24"/>
      <c r="M987" s="24"/>
      <c r="N987" s="24">
        <v>45902</v>
      </c>
      <c r="O987" s="24">
        <f t="shared" si="117"/>
        <v>45916</v>
      </c>
    </row>
    <row r="988" spans="1:15">
      <c r="A988" s="23" t="s">
        <v>420</v>
      </c>
      <c r="B988" s="23" t="s">
        <v>442</v>
      </c>
      <c r="C988" s="23"/>
      <c r="D988" s="23">
        <v>4</v>
      </c>
      <c r="E988" s="23" t="s">
        <v>11</v>
      </c>
      <c r="F988" s="23" t="s">
        <v>261</v>
      </c>
      <c r="G988" s="23">
        <f t="shared" si="116"/>
        <v>2</v>
      </c>
      <c r="H988" s="23">
        <v>216041</v>
      </c>
      <c r="I988" s="29" t="s">
        <v>430</v>
      </c>
      <c r="J988" s="24"/>
      <c r="K988" s="24"/>
      <c r="L988" s="24">
        <v>45826</v>
      </c>
      <c r="M988" s="24">
        <f>L988+14</f>
        <v>45840</v>
      </c>
      <c r="N988" s="24">
        <v>45903</v>
      </c>
      <c r="O988" s="24">
        <f t="shared" si="117"/>
        <v>45917</v>
      </c>
    </row>
    <row r="989" spans="1:15">
      <c r="A989" s="23" t="s">
        <v>420</v>
      </c>
      <c r="B989" s="23" t="s">
        <v>442</v>
      </c>
      <c r="C989" s="23"/>
      <c r="D989" s="23">
        <v>4</v>
      </c>
      <c r="E989" s="23" t="s">
        <v>11</v>
      </c>
      <c r="F989" s="23" t="s">
        <v>204</v>
      </c>
      <c r="G989" s="23">
        <f t="shared" si="116"/>
        <v>7</v>
      </c>
      <c r="H989" s="23">
        <v>201629</v>
      </c>
      <c r="I989" s="29" t="s">
        <v>431</v>
      </c>
      <c r="J989" s="24"/>
      <c r="K989" s="24"/>
      <c r="L989" s="24"/>
      <c r="M989" s="24"/>
      <c r="N989" s="24">
        <v>45901</v>
      </c>
      <c r="O989" s="24">
        <f t="shared" si="117"/>
        <v>45915</v>
      </c>
    </row>
    <row r="990" spans="1:15">
      <c r="A990" s="23" t="s">
        <v>420</v>
      </c>
      <c r="B990" s="23" t="s">
        <v>442</v>
      </c>
      <c r="C990" s="23"/>
      <c r="D990" s="23">
        <v>4</v>
      </c>
      <c r="E990" s="23" t="s">
        <v>11</v>
      </c>
      <c r="F990" s="23" t="s">
        <v>126</v>
      </c>
      <c r="G990" s="23">
        <f t="shared" si="116"/>
        <v>6</v>
      </c>
      <c r="H990" s="23">
        <v>160133</v>
      </c>
      <c r="I990" s="29" t="s">
        <v>430</v>
      </c>
      <c r="J990" s="24"/>
      <c r="K990" s="24"/>
      <c r="L990" s="24">
        <v>45831</v>
      </c>
      <c r="M990" s="24">
        <f>L990+14</f>
        <v>45845</v>
      </c>
      <c r="N990" s="24">
        <v>45896</v>
      </c>
      <c r="O990" s="24">
        <f t="shared" si="117"/>
        <v>45910</v>
      </c>
    </row>
    <row r="991" spans="1:15" s="16" customFormat="1">
      <c r="A991" s="23" t="s">
        <v>420</v>
      </c>
      <c r="B991" s="23" t="s">
        <v>442</v>
      </c>
      <c r="C991" s="23"/>
      <c r="D991" s="23">
        <v>4</v>
      </c>
      <c r="E991" s="23" t="s">
        <v>11</v>
      </c>
      <c r="F991" s="23" t="s">
        <v>263</v>
      </c>
      <c r="G991" s="23">
        <f t="shared" si="116"/>
        <v>8</v>
      </c>
      <c r="H991" s="23">
        <v>79234</v>
      </c>
      <c r="I991" s="29" t="s">
        <v>430</v>
      </c>
      <c r="J991" s="24"/>
      <c r="K991" s="24"/>
      <c r="L991" s="24">
        <v>45834</v>
      </c>
      <c r="M991" s="24">
        <f>L991+14</f>
        <v>45848</v>
      </c>
      <c r="N991" s="24">
        <v>45904</v>
      </c>
      <c r="O991" s="24">
        <f t="shared" si="117"/>
        <v>45918</v>
      </c>
    </row>
    <row r="992" spans="1:15">
      <c r="A992" s="23" t="s">
        <v>420</v>
      </c>
      <c r="B992" s="23" t="s">
        <v>442</v>
      </c>
      <c r="C992" s="23"/>
      <c r="D992" s="23">
        <v>4</v>
      </c>
      <c r="E992" s="23" t="s">
        <v>11</v>
      </c>
      <c r="F992" s="23" t="s">
        <v>205</v>
      </c>
      <c r="G992" s="23">
        <f t="shared" si="116"/>
        <v>7</v>
      </c>
      <c r="H992" s="23">
        <v>240186</v>
      </c>
      <c r="I992" s="29" t="s">
        <v>431</v>
      </c>
      <c r="J992" s="24"/>
      <c r="K992" s="24"/>
      <c r="L992" s="24"/>
      <c r="M992" s="24"/>
      <c r="N992" s="24">
        <v>45894</v>
      </c>
      <c r="O992" s="24">
        <f t="shared" si="117"/>
        <v>45908</v>
      </c>
    </row>
    <row r="993" spans="1:15">
      <c r="A993" s="23" t="s">
        <v>420</v>
      </c>
      <c r="B993" s="23" t="s">
        <v>442</v>
      </c>
      <c r="C993" s="23"/>
      <c r="D993" s="23">
        <v>4</v>
      </c>
      <c r="E993" s="23" t="s">
        <v>11</v>
      </c>
      <c r="F993" s="23" t="s">
        <v>367</v>
      </c>
      <c r="G993" s="23">
        <f t="shared" si="116"/>
        <v>7</v>
      </c>
      <c r="H993" s="23">
        <v>245245</v>
      </c>
      <c r="I993" s="29" t="s">
        <v>430</v>
      </c>
      <c r="J993" s="24"/>
      <c r="K993" s="24"/>
      <c r="L993" s="24">
        <v>45831</v>
      </c>
      <c r="M993" s="24">
        <f>L993+14</f>
        <v>45845</v>
      </c>
      <c r="N993" s="24">
        <v>45897</v>
      </c>
      <c r="O993" s="24">
        <f t="shared" si="117"/>
        <v>45911</v>
      </c>
    </row>
    <row r="994" spans="1:15">
      <c r="A994" s="23" t="s">
        <v>420</v>
      </c>
      <c r="B994" s="23" t="s">
        <v>442</v>
      </c>
      <c r="C994" s="23"/>
      <c r="D994" s="23">
        <v>4</v>
      </c>
      <c r="E994" s="23" t="s">
        <v>11</v>
      </c>
      <c r="F994" s="23" t="s">
        <v>130</v>
      </c>
      <c r="G994" s="23">
        <f t="shared" si="116"/>
        <v>7</v>
      </c>
      <c r="H994" s="23">
        <v>68173</v>
      </c>
      <c r="I994" s="29" t="s">
        <v>430</v>
      </c>
      <c r="J994" s="24"/>
      <c r="K994" s="24"/>
      <c r="L994" s="24">
        <v>45833</v>
      </c>
      <c r="M994" s="24">
        <f>L994+14</f>
        <v>45847</v>
      </c>
      <c r="N994" s="24">
        <v>45902</v>
      </c>
      <c r="O994" s="24">
        <f t="shared" si="117"/>
        <v>45916</v>
      </c>
    </row>
    <row r="995" spans="1:15">
      <c r="A995" s="23" t="s">
        <v>420</v>
      </c>
      <c r="B995" s="23" t="s">
        <v>442</v>
      </c>
      <c r="C995" s="23"/>
      <c r="D995" s="23">
        <v>4</v>
      </c>
      <c r="E995" s="23" t="s">
        <v>11</v>
      </c>
      <c r="F995" s="23" t="s">
        <v>203</v>
      </c>
      <c r="G995" s="23">
        <f t="shared" si="116"/>
        <v>8</v>
      </c>
      <c r="H995" s="23">
        <v>79128</v>
      </c>
      <c r="I995" s="29" t="s">
        <v>430</v>
      </c>
      <c r="J995" s="24"/>
      <c r="K995" s="24"/>
      <c r="L995" s="24">
        <v>45826</v>
      </c>
      <c r="M995" s="24">
        <f>L995+14</f>
        <v>45840</v>
      </c>
      <c r="N995" s="24">
        <v>45898</v>
      </c>
      <c r="O995" s="24">
        <f t="shared" si="117"/>
        <v>45912</v>
      </c>
    </row>
    <row r="996" spans="1:15">
      <c r="A996" s="23" t="s">
        <v>420</v>
      </c>
      <c r="B996" s="23" t="s">
        <v>443</v>
      </c>
      <c r="C996" s="23"/>
      <c r="D996" s="23">
        <v>1</v>
      </c>
      <c r="E996" s="23" t="s">
        <v>6</v>
      </c>
      <c r="F996" s="23" t="s">
        <v>358</v>
      </c>
      <c r="G996" s="23">
        <f t="shared" si="116"/>
        <v>7</v>
      </c>
      <c r="H996" s="23">
        <v>79334</v>
      </c>
      <c r="I996" s="29" t="s">
        <v>431</v>
      </c>
      <c r="J996" s="24"/>
      <c r="K996" s="24"/>
      <c r="L996" s="23"/>
      <c r="M996" s="23"/>
      <c r="N996" s="24">
        <v>45894</v>
      </c>
      <c r="O996" s="24">
        <f t="shared" si="117"/>
        <v>45908</v>
      </c>
    </row>
    <row r="997" spans="1:15">
      <c r="A997" s="23" t="s">
        <v>420</v>
      </c>
      <c r="B997" s="23" t="s">
        <v>443</v>
      </c>
      <c r="C997" s="23"/>
      <c r="D997" s="23">
        <v>1</v>
      </c>
      <c r="E997" s="23" t="s">
        <v>6</v>
      </c>
      <c r="F997" s="23" t="s">
        <v>359</v>
      </c>
      <c r="G997" s="23">
        <f t="shared" si="116"/>
        <v>2</v>
      </c>
      <c r="H997" s="23">
        <v>160162</v>
      </c>
      <c r="I997" s="29" t="s">
        <v>430</v>
      </c>
      <c r="J997" s="24">
        <v>45692</v>
      </c>
      <c r="K997" s="24">
        <f t="shared" ref="K997:K1003" si="118">J997+14</f>
        <v>45706</v>
      </c>
      <c r="L997" s="23"/>
      <c r="M997" s="23"/>
      <c r="N997" s="24">
        <v>45896</v>
      </c>
      <c r="O997" s="24">
        <f t="shared" si="117"/>
        <v>45910</v>
      </c>
    </row>
    <row r="998" spans="1:15" s="16" customFormat="1">
      <c r="A998" s="23" t="s">
        <v>420</v>
      </c>
      <c r="B998" s="23" t="s">
        <v>443</v>
      </c>
      <c r="C998" s="23"/>
      <c r="D998" s="23">
        <v>1</v>
      </c>
      <c r="E998" s="23" t="s">
        <v>6</v>
      </c>
      <c r="F998" s="23" t="s">
        <v>360</v>
      </c>
      <c r="G998" s="23">
        <f t="shared" si="116"/>
        <v>3</v>
      </c>
      <c r="H998" s="23">
        <v>211922</v>
      </c>
      <c r="I998" s="29" t="s">
        <v>430</v>
      </c>
      <c r="J998" s="24">
        <v>45698</v>
      </c>
      <c r="K998" s="24">
        <f t="shared" si="118"/>
        <v>45712</v>
      </c>
      <c r="L998" s="23"/>
      <c r="M998" s="23"/>
      <c r="N998" s="24">
        <v>45902</v>
      </c>
      <c r="O998" s="24">
        <f t="shared" si="117"/>
        <v>45916</v>
      </c>
    </row>
    <row r="999" spans="1:15">
      <c r="A999" s="23" t="s">
        <v>420</v>
      </c>
      <c r="B999" s="23" t="s">
        <v>443</v>
      </c>
      <c r="C999" s="23"/>
      <c r="D999" s="23">
        <v>1</v>
      </c>
      <c r="E999" s="23" t="s">
        <v>6</v>
      </c>
      <c r="F999" s="23" t="s">
        <v>344</v>
      </c>
      <c r="G999" s="23">
        <f t="shared" si="116"/>
        <v>2</v>
      </c>
      <c r="H999" s="23">
        <v>147921</v>
      </c>
      <c r="I999" s="29" t="s">
        <v>430</v>
      </c>
      <c r="J999" s="24">
        <v>45701</v>
      </c>
      <c r="K999" s="24">
        <f t="shared" si="118"/>
        <v>45715</v>
      </c>
      <c r="L999" s="23"/>
      <c r="M999" s="23"/>
      <c r="N999" s="24">
        <v>45901</v>
      </c>
      <c r="O999" s="24">
        <f t="shared" si="117"/>
        <v>45915</v>
      </c>
    </row>
    <row r="1000" spans="1:15">
      <c r="A1000" s="23" t="s">
        <v>420</v>
      </c>
      <c r="B1000" s="23" t="s">
        <v>443</v>
      </c>
      <c r="C1000" s="23"/>
      <c r="D1000" s="23">
        <v>1</v>
      </c>
      <c r="E1000" s="23" t="s">
        <v>6</v>
      </c>
      <c r="F1000" s="23" t="s">
        <v>345</v>
      </c>
      <c r="G1000" s="23">
        <f t="shared" si="116"/>
        <v>4</v>
      </c>
      <c r="H1000" s="23">
        <v>173013</v>
      </c>
      <c r="I1000" s="29" t="s">
        <v>430</v>
      </c>
      <c r="J1000" s="24">
        <v>45701</v>
      </c>
      <c r="K1000" s="24">
        <f t="shared" si="118"/>
        <v>45715</v>
      </c>
      <c r="L1000" s="23"/>
      <c r="M1000" s="23"/>
      <c r="N1000" s="24">
        <v>45904</v>
      </c>
      <c r="O1000" s="24">
        <f t="shared" si="117"/>
        <v>45918</v>
      </c>
    </row>
    <row r="1001" spans="1:15">
      <c r="A1001" s="23" t="s">
        <v>420</v>
      </c>
      <c r="B1001" s="23" t="s">
        <v>443</v>
      </c>
      <c r="C1001" s="23"/>
      <c r="D1001" s="23">
        <v>1</v>
      </c>
      <c r="E1001" s="23" t="s">
        <v>11</v>
      </c>
      <c r="F1001" s="23" t="s">
        <v>361</v>
      </c>
      <c r="G1001" s="23">
        <f t="shared" si="116"/>
        <v>7</v>
      </c>
      <c r="H1001" s="23">
        <v>67174</v>
      </c>
      <c r="I1001" s="29" t="s">
        <v>430</v>
      </c>
      <c r="J1001" s="24">
        <v>45701</v>
      </c>
      <c r="K1001" s="24">
        <f t="shared" si="118"/>
        <v>45715</v>
      </c>
      <c r="L1001" s="23"/>
      <c r="M1001" s="23"/>
      <c r="N1001" s="24">
        <v>45895</v>
      </c>
      <c r="O1001" s="24">
        <f t="shared" si="117"/>
        <v>45909</v>
      </c>
    </row>
    <row r="1002" spans="1:15">
      <c r="A1002" s="23" t="s">
        <v>420</v>
      </c>
      <c r="B1002" s="23" t="s">
        <v>443</v>
      </c>
      <c r="C1002" s="23"/>
      <c r="D1002" s="23">
        <v>1</v>
      </c>
      <c r="E1002" s="23" t="s">
        <v>11</v>
      </c>
      <c r="F1002" s="23" t="s">
        <v>362</v>
      </c>
      <c r="G1002" s="23">
        <f t="shared" si="116"/>
        <v>4</v>
      </c>
      <c r="H1002" s="23">
        <v>245242</v>
      </c>
      <c r="I1002" s="29" t="s">
        <v>430</v>
      </c>
      <c r="J1002" s="24">
        <v>45702</v>
      </c>
      <c r="K1002" s="24">
        <f t="shared" si="118"/>
        <v>45716</v>
      </c>
      <c r="L1002" s="23"/>
      <c r="M1002" s="23"/>
      <c r="N1002" s="24">
        <v>45905</v>
      </c>
      <c r="O1002" s="24">
        <f t="shared" si="117"/>
        <v>45919</v>
      </c>
    </row>
    <row r="1003" spans="1:15">
      <c r="A1003" s="23" t="s">
        <v>420</v>
      </c>
      <c r="B1003" s="23" t="s">
        <v>443</v>
      </c>
      <c r="C1003" s="23"/>
      <c r="D1003" s="23">
        <v>1</v>
      </c>
      <c r="E1003" s="23" t="s">
        <v>11</v>
      </c>
      <c r="F1003" s="23" t="s">
        <v>363</v>
      </c>
      <c r="G1003" s="23">
        <f t="shared" si="116"/>
        <v>3</v>
      </c>
      <c r="H1003" s="23">
        <v>160065</v>
      </c>
      <c r="I1003" s="29" t="s">
        <v>430</v>
      </c>
      <c r="J1003" s="24">
        <v>45695</v>
      </c>
      <c r="K1003" s="24">
        <f t="shared" si="118"/>
        <v>45709</v>
      </c>
      <c r="L1003" s="23"/>
      <c r="M1003" s="23"/>
      <c r="N1003" s="24">
        <v>45901</v>
      </c>
      <c r="O1003" s="24">
        <f t="shared" si="117"/>
        <v>45915</v>
      </c>
    </row>
    <row r="1004" spans="1:15">
      <c r="A1004" s="23" t="s">
        <v>420</v>
      </c>
      <c r="B1004" s="23" t="s">
        <v>443</v>
      </c>
      <c r="C1004" s="23"/>
      <c r="D1004" s="23">
        <v>2</v>
      </c>
      <c r="E1004" s="23" t="s">
        <v>6</v>
      </c>
      <c r="F1004" s="23" t="s">
        <v>364</v>
      </c>
      <c r="G1004" s="23">
        <f t="shared" si="116"/>
        <v>5</v>
      </c>
      <c r="H1004" s="23">
        <v>245244</v>
      </c>
      <c r="I1004" s="29" t="s">
        <v>431</v>
      </c>
      <c r="J1004" s="24"/>
      <c r="K1004" s="24"/>
      <c r="L1004" s="24"/>
      <c r="M1004" s="24"/>
      <c r="N1004" s="24">
        <v>45902</v>
      </c>
      <c r="O1004" s="24">
        <f t="shared" si="117"/>
        <v>45916</v>
      </c>
    </row>
    <row r="1005" spans="1:15" s="16" customFormat="1">
      <c r="A1005" s="23" t="s">
        <v>420</v>
      </c>
      <c r="B1005" s="23" t="s">
        <v>443</v>
      </c>
      <c r="C1005" s="23"/>
      <c r="D1005" s="23">
        <v>2</v>
      </c>
      <c r="E1005" s="23" t="s">
        <v>6</v>
      </c>
      <c r="F1005" s="23" t="s">
        <v>365</v>
      </c>
      <c r="G1005" s="23">
        <f t="shared" si="116"/>
        <v>2</v>
      </c>
      <c r="H1005" s="23">
        <v>68172</v>
      </c>
      <c r="I1005" s="29" t="s">
        <v>430</v>
      </c>
      <c r="J1005" s="24"/>
      <c r="K1005" s="24"/>
      <c r="L1005" s="24">
        <v>45835</v>
      </c>
      <c r="M1005" s="24">
        <f>L1005+14</f>
        <v>45849</v>
      </c>
      <c r="N1005" s="24">
        <v>45898</v>
      </c>
      <c r="O1005" s="24">
        <f t="shared" si="117"/>
        <v>45912</v>
      </c>
    </row>
    <row r="1006" spans="1:15">
      <c r="A1006" s="23" t="s">
        <v>420</v>
      </c>
      <c r="B1006" s="23" t="s">
        <v>443</v>
      </c>
      <c r="C1006" s="23"/>
      <c r="D1006" s="23">
        <v>2</v>
      </c>
      <c r="E1006" s="23" t="s">
        <v>6</v>
      </c>
      <c r="F1006" s="23" t="s">
        <v>357</v>
      </c>
      <c r="G1006" s="23">
        <f t="shared" si="116"/>
        <v>4</v>
      </c>
      <c r="H1006" s="23">
        <v>164969</v>
      </c>
      <c r="I1006" s="29" t="s">
        <v>431</v>
      </c>
      <c r="J1006" s="24"/>
      <c r="K1006" s="24"/>
      <c r="L1006" s="24"/>
      <c r="M1006" s="24"/>
      <c r="N1006" s="24">
        <v>45902</v>
      </c>
      <c r="O1006" s="24">
        <f t="shared" si="117"/>
        <v>45916</v>
      </c>
    </row>
    <row r="1007" spans="1:15" s="16" customFormat="1">
      <c r="A1007" s="23" t="s">
        <v>420</v>
      </c>
      <c r="B1007" s="23" t="s">
        <v>443</v>
      </c>
      <c r="C1007" s="23"/>
      <c r="D1007" s="23">
        <v>2</v>
      </c>
      <c r="E1007" s="23" t="s">
        <v>6</v>
      </c>
      <c r="F1007" s="23" t="s">
        <v>322</v>
      </c>
      <c r="G1007" s="23">
        <f t="shared" si="116"/>
        <v>8</v>
      </c>
      <c r="H1007" s="23">
        <v>160060</v>
      </c>
      <c r="I1007" s="29" t="s">
        <v>430</v>
      </c>
      <c r="J1007" s="24"/>
      <c r="K1007" s="24"/>
      <c r="L1007" s="24">
        <v>45832</v>
      </c>
      <c r="M1007" s="24">
        <f>L1007+14</f>
        <v>45846</v>
      </c>
      <c r="N1007" s="24">
        <v>45897</v>
      </c>
      <c r="O1007" s="24">
        <f t="shared" si="117"/>
        <v>45911</v>
      </c>
    </row>
    <row r="1008" spans="1:15">
      <c r="A1008" s="23" t="s">
        <v>420</v>
      </c>
      <c r="B1008" s="23" t="s">
        <v>443</v>
      </c>
      <c r="C1008" s="23"/>
      <c r="D1008" s="23">
        <v>2</v>
      </c>
      <c r="E1008" s="23" t="s">
        <v>6</v>
      </c>
      <c r="F1008" s="23" t="s">
        <v>199</v>
      </c>
      <c r="G1008" s="23">
        <f t="shared" si="116"/>
        <v>6</v>
      </c>
      <c r="H1008" s="23">
        <v>201744</v>
      </c>
      <c r="I1008" s="29" t="s">
        <v>430</v>
      </c>
      <c r="J1008" s="24"/>
      <c r="K1008" s="24"/>
      <c r="L1008" s="24">
        <v>45831</v>
      </c>
      <c r="M1008" s="24">
        <f>L1008+14</f>
        <v>45845</v>
      </c>
      <c r="N1008" s="24">
        <v>45903</v>
      </c>
      <c r="O1008" s="24">
        <f t="shared" si="117"/>
        <v>45917</v>
      </c>
    </row>
    <row r="1009" spans="1:15" s="16" customFormat="1">
      <c r="A1009" s="23" t="s">
        <v>420</v>
      </c>
      <c r="B1009" s="23" t="s">
        <v>443</v>
      </c>
      <c r="C1009" s="23"/>
      <c r="D1009" s="23">
        <v>2</v>
      </c>
      <c r="E1009" s="23" t="s">
        <v>11</v>
      </c>
      <c r="F1009" s="23" t="s">
        <v>353</v>
      </c>
      <c r="G1009" s="23">
        <f t="shared" si="116"/>
        <v>4</v>
      </c>
      <c r="H1009" s="23">
        <v>211923</v>
      </c>
      <c r="I1009" s="29" t="s">
        <v>430</v>
      </c>
      <c r="J1009" s="24"/>
      <c r="K1009" s="24"/>
      <c r="L1009" s="24">
        <v>45834</v>
      </c>
      <c r="M1009" s="24">
        <f>L1009+14</f>
        <v>45848</v>
      </c>
      <c r="N1009" s="24">
        <v>45903</v>
      </c>
      <c r="O1009" s="24">
        <f t="shared" si="117"/>
        <v>45917</v>
      </c>
    </row>
    <row r="1010" spans="1:15">
      <c r="A1010" s="23" t="s">
        <v>420</v>
      </c>
      <c r="B1010" s="23" t="s">
        <v>443</v>
      </c>
      <c r="C1010" s="23"/>
      <c r="D1010" s="23">
        <v>2</v>
      </c>
      <c r="E1010" s="23" t="s">
        <v>11</v>
      </c>
      <c r="F1010" s="23" t="s">
        <v>366</v>
      </c>
      <c r="G1010" s="23">
        <f t="shared" si="116"/>
        <v>5</v>
      </c>
      <c r="H1010" s="23">
        <v>267571</v>
      </c>
      <c r="I1010" s="29" t="s">
        <v>431</v>
      </c>
      <c r="J1010" s="24"/>
      <c r="K1010" s="24"/>
      <c r="L1010" s="24"/>
      <c r="M1010" s="24"/>
      <c r="N1010" s="24">
        <v>45898</v>
      </c>
      <c r="O1010" s="24">
        <f t="shared" ref="O1010:O1040" si="119">N1010+14</f>
        <v>45912</v>
      </c>
    </row>
    <row r="1011" spans="1:15">
      <c r="A1011" s="23" t="s">
        <v>420</v>
      </c>
      <c r="B1011" s="23" t="s">
        <v>443</v>
      </c>
      <c r="C1011" s="23"/>
      <c r="D1011" s="23">
        <v>2</v>
      </c>
      <c r="E1011" s="23" t="s">
        <v>11</v>
      </c>
      <c r="F1011" s="23" t="s">
        <v>347</v>
      </c>
      <c r="G1011" s="23">
        <f t="shared" si="116"/>
        <v>6</v>
      </c>
      <c r="H1011" s="23">
        <v>147918</v>
      </c>
      <c r="I1011" s="29" t="s">
        <v>430</v>
      </c>
      <c r="J1011" s="24"/>
      <c r="K1011" s="24"/>
      <c r="L1011" s="24">
        <v>45831</v>
      </c>
      <c r="M1011" s="24">
        <f>L1011+14</f>
        <v>45845</v>
      </c>
      <c r="N1011" s="24">
        <v>45901</v>
      </c>
      <c r="O1011" s="24">
        <f t="shared" si="119"/>
        <v>45915</v>
      </c>
    </row>
    <row r="1012" spans="1:15">
      <c r="A1012" s="23" t="s">
        <v>420</v>
      </c>
      <c r="B1012" s="23" t="s">
        <v>443</v>
      </c>
      <c r="C1012" s="23"/>
      <c r="D1012" s="23">
        <v>2</v>
      </c>
      <c r="E1012" s="23" t="s">
        <v>11</v>
      </c>
      <c r="F1012" s="23" t="s">
        <v>348</v>
      </c>
      <c r="G1012" s="23">
        <f t="shared" si="116"/>
        <v>4</v>
      </c>
      <c r="H1012" s="23">
        <v>186496</v>
      </c>
      <c r="I1012" s="29" t="s">
        <v>430</v>
      </c>
      <c r="J1012" s="24"/>
      <c r="K1012" s="24"/>
      <c r="L1012" s="24">
        <v>45825</v>
      </c>
      <c r="M1012" s="24">
        <f>L1012+14</f>
        <v>45839</v>
      </c>
      <c r="N1012" s="24">
        <v>45897</v>
      </c>
      <c r="O1012" s="24">
        <f t="shared" si="119"/>
        <v>45911</v>
      </c>
    </row>
    <row r="1013" spans="1:15">
      <c r="A1013" s="23" t="s">
        <v>420</v>
      </c>
      <c r="B1013" s="23" t="s">
        <v>443</v>
      </c>
      <c r="C1013" s="23"/>
      <c r="D1013" s="23">
        <v>2</v>
      </c>
      <c r="E1013" s="23" t="s">
        <v>11</v>
      </c>
      <c r="F1013" s="23" t="s">
        <v>367</v>
      </c>
      <c r="G1013" s="23">
        <f t="shared" si="116"/>
        <v>7</v>
      </c>
      <c r="H1013" s="23">
        <v>245245</v>
      </c>
      <c r="I1013" s="29" t="s">
        <v>430</v>
      </c>
      <c r="J1013" s="24"/>
      <c r="K1013" s="24"/>
      <c r="L1013" s="24">
        <v>45831</v>
      </c>
      <c r="M1013" s="24">
        <f>L1013+14</f>
        <v>45845</v>
      </c>
      <c r="N1013" s="24">
        <v>45897</v>
      </c>
      <c r="O1013" s="24">
        <f t="shared" si="119"/>
        <v>45911</v>
      </c>
    </row>
    <row r="1014" spans="1:15">
      <c r="A1014" s="23" t="s">
        <v>420</v>
      </c>
      <c r="B1014" s="23" t="s">
        <v>443</v>
      </c>
      <c r="C1014" s="23"/>
      <c r="D1014" s="23">
        <v>2</v>
      </c>
      <c r="E1014" s="23" t="s">
        <v>11</v>
      </c>
      <c r="F1014" s="23" t="s">
        <v>203</v>
      </c>
      <c r="G1014" s="23">
        <f t="shared" si="116"/>
        <v>8</v>
      </c>
      <c r="H1014" s="23">
        <v>79128</v>
      </c>
      <c r="I1014" s="29" t="s">
        <v>430</v>
      </c>
      <c r="J1014" s="24"/>
      <c r="K1014" s="24"/>
      <c r="L1014" s="24">
        <v>45826</v>
      </c>
      <c r="M1014" s="24">
        <f>L1014+14</f>
        <v>45840</v>
      </c>
      <c r="N1014" s="24">
        <v>45898</v>
      </c>
      <c r="O1014" s="24">
        <f t="shared" si="119"/>
        <v>45912</v>
      </c>
    </row>
    <row r="1015" spans="1:15">
      <c r="A1015" s="23" t="s">
        <v>420</v>
      </c>
      <c r="B1015" s="23" t="s">
        <v>443</v>
      </c>
      <c r="C1015" s="23"/>
      <c r="D1015" s="23">
        <v>2</v>
      </c>
      <c r="E1015" s="23" t="s">
        <v>11</v>
      </c>
      <c r="F1015" s="23" t="s">
        <v>368</v>
      </c>
      <c r="G1015" s="23">
        <f t="shared" si="116"/>
        <v>4</v>
      </c>
      <c r="H1015" s="23">
        <v>148588</v>
      </c>
      <c r="I1015" s="29" t="s">
        <v>430</v>
      </c>
      <c r="J1015" s="24"/>
      <c r="K1015" s="24"/>
      <c r="L1015" s="24">
        <v>45827</v>
      </c>
      <c r="M1015" s="24">
        <f>L1015+14</f>
        <v>45841</v>
      </c>
      <c r="N1015" s="24">
        <v>45905</v>
      </c>
      <c r="O1015" s="24">
        <f t="shared" si="119"/>
        <v>45919</v>
      </c>
    </row>
    <row r="1016" spans="1:15">
      <c r="A1016" s="23" t="s">
        <v>420</v>
      </c>
      <c r="B1016" s="23" t="s">
        <v>443</v>
      </c>
      <c r="C1016" s="23"/>
      <c r="D1016" s="23">
        <v>3</v>
      </c>
      <c r="E1016" s="23" t="s">
        <v>6</v>
      </c>
      <c r="F1016" s="23" t="s">
        <v>369</v>
      </c>
      <c r="G1016" s="23">
        <f t="shared" si="116"/>
        <v>5</v>
      </c>
      <c r="H1016" s="23">
        <v>173192</v>
      </c>
      <c r="I1016" s="29" t="s">
        <v>431</v>
      </c>
      <c r="J1016" s="24"/>
      <c r="K1016" s="24"/>
      <c r="L1016" s="23"/>
      <c r="M1016" s="23"/>
      <c r="N1016" s="24">
        <v>45894</v>
      </c>
      <c r="O1016" s="24">
        <f t="shared" si="119"/>
        <v>45908</v>
      </c>
    </row>
    <row r="1017" spans="1:15">
      <c r="A1017" s="23" t="s">
        <v>420</v>
      </c>
      <c r="B1017" s="23" t="s">
        <v>443</v>
      </c>
      <c r="C1017" s="23"/>
      <c r="D1017" s="23">
        <v>3</v>
      </c>
      <c r="E1017" s="23" t="s">
        <v>6</v>
      </c>
      <c r="F1017" s="23" t="s">
        <v>335</v>
      </c>
      <c r="G1017" s="23">
        <f t="shared" si="116"/>
        <v>6</v>
      </c>
      <c r="H1017" s="23">
        <v>115672</v>
      </c>
      <c r="I1017" s="29" t="s">
        <v>430</v>
      </c>
      <c r="J1017" s="24">
        <v>45695</v>
      </c>
      <c r="K1017" s="24">
        <f>J1017+14</f>
        <v>45709</v>
      </c>
      <c r="L1017" s="23"/>
      <c r="M1017" s="24">
        <v>45841</v>
      </c>
      <c r="N1017" s="24"/>
      <c r="O1017" s="24">
        <v>45909</v>
      </c>
    </row>
    <row r="1018" spans="1:15">
      <c r="A1018" s="23" t="s">
        <v>420</v>
      </c>
      <c r="B1018" s="23" t="s">
        <v>443</v>
      </c>
      <c r="C1018" s="23"/>
      <c r="D1018" s="23">
        <v>3</v>
      </c>
      <c r="E1018" s="23" t="s">
        <v>6</v>
      </c>
      <c r="F1018" s="23" t="s">
        <v>370</v>
      </c>
      <c r="G1018" s="23">
        <f t="shared" si="116"/>
        <v>2</v>
      </c>
      <c r="H1018" s="23">
        <v>160164</v>
      </c>
      <c r="I1018" s="29" t="s">
        <v>430</v>
      </c>
      <c r="J1018" s="24">
        <v>45693</v>
      </c>
      <c r="K1018" s="24">
        <f t="shared" ref="K1018:K1026" si="120">J1018+14</f>
        <v>45707</v>
      </c>
      <c r="L1018" s="23"/>
      <c r="M1018" s="23"/>
      <c r="N1018" s="24">
        <v>45898</v>
      </c>
      <c r="O1018" s="24">
        <f t="shared" si="119"/>
        <v>45912</v>
      </c>
    </row>
    <row r="1019" spans="1:15">
      <c r="A1019" s="23" t="s">
        <v>420</v>
      </c>
      <c r="B1019" s="23" t="s">
        <v>443</v>
      </c>
      <c r="C1019" s="23"/>
      <c r="D1019" s="23">
        <v>3</v>
      </c>
      <c r="E1019" s="23" t="s">
        <v>6</v>
      </c>
      <c r="F1019" s="23" t="s">
        <v>371</v>
      </c>
      <c r="G1019" s="23">
        <f t="shared" si="116"/>
        <v>7</v>
      </c>
      <c r="H1019" s="23">
        <v>267572</v>
      </c>
      <c r="I1019" s="29" t="s">
        <v>430</v>
      </c>
      <c r="J1019" s="24">
        <v>45698</v>
      </c>
      <c r="K1019" s="24">
        <f t="shared" si="120"/>
        <v>45712</v>
      </c>
      <c r="L1019" s="23"/>
      <c r="M1019" s="23"/>
      <c r="N1019" s="24">
        <v>45905</v>
      </c>
      <c r="O1019" s="24">
        <f t="shared" si="119"/>
        <v>45919</v>
      </c>
    </row>
    <row r="1020" spans="1:15">
      <c r="A1020" s="23" t="s">
        <v>420</v>
      </c>
      <c r="B1020" s="23" t="s">
        <v>443</v>
      </c>
      <c r="C1020" s="23"/>
      <c r="D1020" s="23">
        <v>3</v>
      </c>
      <c r="E1020" s="23" t="s">
        <v>11</v>
      </c>
      <c r="F1020" s="23" t="s">
        <v>349</v>
      </c>
      <c r="G1020" s="23">
        <f t="shared" si="116"/>
        <v>5</v>
      </c>
      <c r="H1020" s="23">
        <v>211924</v>
      </c>
      <c r="I1020" s="29" t="s">
        <v>430</v>
      </c>
      <c r="J1020" s="24">
        <v>45700</v>
      </c>
      <c r="K1020" s="24">
        <f t="shared" si="120"/>
        <v>45714</v>
      </c>
      <c r="L1020" s="23"/>
      <c r="M1020" s="23"/>
      <c r="N1020" s="24">
        <v>45904</v>
      </c>
      <c r="O1020" s="24">
        <f t="shared" si="119"/>
        <v>45918</v>
      </c>
    </row>
    <row r="1021" spans="1:15" s="16" customFormat="1">
      <c r="A1021" s="23" t="s">
        <v>420</v>
      </c>
      <c r="B1021" s="23" t="s">
        <v>443</v>
      </c>
      <c r="C1021" s="23"/>
      <c r="D1021" s="23">
        <v>3</v>
      </c>
      <c r="E1021" s="23" t="s">
        <v>11</v>
      </c>
      <c r="F1021" s="23" t="s">
        <v>361</v>
      </c>
      <c r="G1021" s="23">
        <f t="shared" si="116"/>
        <v>7</v>
      </c>
      <c r="H1021" s="23">
        <v>67174</v>
      </c>
      <c r="I1021" s="29" t="s">
        <v>430</v>
      </c>
      <c r="J1021" s="24">
        <v>45701</v>
      </c>
      <c r="K1021" s="24">
        <f t="shared" si="120"/>
        <v>45715</v>
      </c>
      <c r="L1021" s="23"/>
      <c r="M1021" s="23"/>
      <c r="N1021" s="24">
        <v>45895</v>
      </c>
      <c r="O1021" s="24">
        <f t="shared" si="119"/>
        <v>45909</v>
      </c>
    </row>
    <row r="1022" spans="1:15" s="16" customFormat="1">
      <c r="A1022" s="23" t="s">
        <v>420</v>
      </c>
      <c r="B1022" s="23" t="s">
        <v>443</v>
      </c>
      <c r="C1022" s="23"/>
      <c r="D1022" s="23">
        <v>3</v>
      </c>
      <c r="E1022" s="23" t="s">
        <v>11</v>
      </c>
      <c r="F1022" s="23" t="s">
        <v>362</v>
      </c>
      <c r="G1022" s="23">
        <f t="shared" si="116"/>
        <v>4</v>
      </c>
      <c r="H1022" s="23">
        <v>245242</v>
      </c>
      <c r="I1022" s="29" t="s">
        <v>430</v>
      </c>
      <c r="J1022" s="24">
        <v>45702</v>
      </c>
      <c r="K1022" s="24">
        <f t="shared" si="120"/>
        <v>45716</v>
      </c>
      <c r="L1022" s="23"/>
      <c r="M1022" s="23"/>
      <c r="N1022" s="24">
        <v>45905</v>
      </c>
      <c r="O1022" s="24">
        <f t="shared" si="119"/>
        <v>45919</v>
      </c>
    </row>
    <row r="1023" spans="1:15">
      <c r="A1023" s="23" t="s">
        <v>420</v>
      </c>
      <c r="B1023" s="23" t="s">
        <v>443</v>
      </c>
      <c r="C1023" s="23"/>
      <c r="D1023" s="23">
        <v>3</v>
      </c>
      <c r="E1023" s="23" t="s">
        <v>11</v>
      </c>
      <c r="F1023" s="23" t="s">
        <v>334</v>
      </c>
      <c r="G1023" s="23">
        <f t="shared" si="116"/>
        <v>4</v>
      </c>
      <c r="H1023" s="23">
        <v>240167</v>
      </c>
      <c r="I1023" s="29" t="s">
        <v>430</v>
      </c>
      <c r="J1023" s="24">
        <v>45701</v>
      </c>
      <c r="K1023" s="24">
        <f t="shared" si="120"/>
        <v>45715</v>
      </c>
      <c r="L1023" s="23"/>
      <c r="M1023" s="23"/>
      <c r="N1023" s="24">
        <v>45902</v>
      </c>
      <c r="O1023" s="24">
        <f t="shared" si="119"/>
        <v>45916</v>
      </c>
    </row>
    <row r="1024" spans="1:15">
      <c r="A1024" s="23" t="s">
        <v>420</v>
      </c>
      <c r="B1024" s="23" t="s">
        <v>443</v>
      </c>
      <c r="C1024" s="23"/>
      <c r="D1024" s="23">
        <v>3</v>
      </c>
      <c r="E1024" s="23" t="s">
        <v>11</v>
      </c>
      <c r="F1024" s="23" t="s">
        <v>350</v>
      </c>
      <c r="G1024" s="23">
        <f t="shared" si="116"/>
        <v>3</v>
      </c>
      <c r="H1024" s="23">
        <v>211929</v>
      </c>
      <c r="I1024" s="29" t="s">
        <v>430</v>
      </c>
      <c r="J1024" s="24">
        <v>45692</v>
      </c>
      <c r="K1024" s="24">
        <f t="shared" si="120"/>
        <v>45706</v>
      </c>
      <c r="L1024" s="23"/>
      <c r="M1024" s="23"/>
      <c r="N1024" s="24">
        <v>45901</v>
      </c>
      <c r="O1024" s="24">
        <f t="shared" si="119"/>
        <v>45915</v>
      </c>
    </row>
    <row r="1025" spans="1:15">
      <c r="A1025" s="23" t="s">
        <v>420</v>
      </c>
      <c r="B1025" s="23" t="s">
        <v>443</v>
      </c>
      <c r="C1025" s="23"/>
      <c r="D1025" s="23">
        <v>3</v>
      </c>
      <c r="E1025" s="23" t="s">
        <v>11</v>
      </c>
      <c r="F1025" s="23" t="s">
        <v>372</v>
      </c>
      <c r="G1025" s="23">
        <f t="shared" si="116"/>
        <v>3</v>
      </c>
      <c r="H1025" s="23">
        <v>111897</v>
      </c>
      <c r="I1025" s="29" t="s">
        <v>430</v>
      </c>
      <c r="J1025" s="24">
        <v>45702</v>
      </c>
      <c r="K1025" s="24">
        <f t="shared" si="120"/>
        <v>45716</v>
      </c>
      <c r="L1025" s="23"/>
      <c r="M1025" s="23"/>
      <c r="N1025" s="24">
        <v>45895</v>
      </c>
      <c r="O1025" s="24">
        <f t="shared" si="119"/>
        <v>45909</v>
      </c>
    </row>
    <row r="1026" spans="1:15">
      <c r="A1026" s="23" t="s">
        <v>420</v>
      </c>
      <c r="B1026" s="23" t="s">
        <v>443</v>
      </c>
      <c r="C1026" s="23"/>
      <c r="D1026" s="23">
        <v>3</v>
      </c>
      <c r="E1026" s="23" t="s">
        <v>11</v>
      </c>
      <c r="F1026" s="23" t="s">
        <v>19</v>
      </c>
      <c r="G1026" s="23">
        <f t="shared" ref="G1026:G1089" si="121">COUNTIF(H:H,H1026)</f>
        <v>3</v>
      </c>
      <c r="H1026" s="23">
        <v>111896</v>
      </c>
      <c r="I1026" s="29" t="s">
        <v>430</v>
      </c>
      <c r="J1026" s="24">
        <v>45694</v>
      </c>
      <c r="K1026" s="24">
        <f t="shared" si="120"/>
        <v>45708</v>
      </c>
      <c r="L1026" s="23"/>
      <c r="M1026" s="23"/>
      <c r="N1026" s="24">
        <v>45901</v>
      </c>
      <c r="O1026" s="24">
        <f t="shared" si="119"/>
        <v>45915</v>
      </c>
    </row>
    <row r="1027" spans="1:15" s="16" customFormat="1">
      <c r="A1027" s="23" t="s">
        <v>420</v>
      </c>
      <c r="B1027" s="23" t="s">
        <v>443</v>
      </c>
      <c r="C1027" s="23"/>
      <c r="D1027" s="23">
        <v>3</v>
      </c>
      <c r="E1027" s="23" t="s">
        <v>11</v>
      </c>
      <c r="F1027" s="23" t="s">
        <v>151</v>
      </c>
      <c r="G1027" s="23">
        <f t="shared" si="121"/>
        <v>3</v>
      </c>
      <c r="H1027" s="23">
        <v>79554</v>
      </c>
      <c r="I1027" s="29" t="s">
        <v>431</v>
      </c>
      <c r="J1027" s="24"/>
      <c r="K1027" s="24"/>
      <c r="L1027" s="23"/>
      <c r="M1027" s="23"/>
      <c r="N1027" s="24">
        <v>45898</v>
      </c>
      <c r="O1027" s="24">
        <f t="shared" si="119"/>
        <v>45912</v>
      </c>
    </row>
    <row r="1028" spans="1:15">
      <c r="A1028" s="23" t="s">
        <v>420</v>
      </c>
      <c r="B1028" s="23" t="s">
        <v>443</v>
      </c>
      <c r="C1028" s="23"/>
      <c r="D1028" s="23">
        <v>3</v>
      </c>
      <c r="E1028" s="23" t="s">
        <v>11</v>
      </c>
      <c r="F1028" s="23" t="s">
        <v>352</v>
      </c>
      <c r="G1028" s="23">
        <f t="shared" si="121"/>
        <v>3</v>
      </c>
      <c r="H1028" s="23">
        <v>211927</v>
      </c>
      <c r="I1028" s="29" t="s">
        <v>430</v>
      </c>
      <c r="J1028" s="24">
        <v>45693</v>
      </c>
      <c r="K1028" s="24">
        <f>J1028+14</f>
        <v>45707</v>
      </c>
      <c r="L1028" s="23"/>
      <c r="M1028" s="23"/>
      <c r="N1028" s="24">
        <v>45902</v>
      </c>
      <c r="O1028" s="24">
        <f t="shared" si="119"/>
        <v>45916</v>
      </c>
    </row>
    <row r="1029" spans="1:15" s="16" customFormat="1">
      <c r="A1029" s="23" t="s">
        <v>420</v>
      </c>
      <c r="B1029" s="23" t="s">
        <v>443</v>
      </c>
      <c r="C1029" s="23"/>
      <c r="D1029" s="23">
        <v>4</v>
      </c>
      <c r="E1029" s="23" t="s">
        <v>6</v>
      </c>
      <c r="F1029" s="23" t="s">
        <v>373</v>
      </c>
      <c r="G1029" s="23">
        <f t="shared" si="121"/>
        <v>3</v>
      </c>
      <c r="H1029" s="23">
        <v>79583</v>
      </c>
      <c r="I1029" s="29" t="s">
        <v>430</v>
      </c>
      <c r="J1029" s="24"/>
      <c r="K1029" s="24"/>
      <c r="L1029" s="24">
        <v>45824</v>
      </c>
      <c r="M1029" s="24">
        <f>L1029+14</f>
        <v>45838</v>
      </c>
      <c r="N1029" s="24">
        <v>45901</v>
      </c>
      <c r="O1029" s="24">
        <f t="shared" si="119"/>
        <v>45915</v>
      </c>
    </row>
    <row r="1030" spans="1:15">
      <c r="A1030" s="23" t="s">
        <v>420</v>
      </c>
      <c r="B1030" s="23" t="s">
        <v>443</v>
      </c>
      <c r="C1030" s="23"/>
      <c r="D1030" s="23">
        <v>4</v>
      </c>
      <c r="E1030" s="23" t="s">
        <v>11</v>
      </c>
      <c r="F1030" s="23" t="s">
        <v>366</v>
      </c>
      <c r="G1030" s="23">
        <f t="shared" si="121"/>
        <v>5</v>
      </c>
      <c r="H1030" s="23">
        <v>267571</v>
      </c>
      <c r="I1030" s="29" t="s">
        <v>431</v>
      </c>
      <c r="J1030" s="24"/>
      <c r="K1030" s="24"/>
      <c r="L1030" s="24"/>
      <c r="M1030" s="24"/>
      <c r="N1030" s="24">
        <v>45898</v>
      </c>
      <c r="O1030" s="24">
        <f t="shared" si="119"/>
        <v>45912</v>
      </c>
    </row>
    <row r="1031" spans="1:15">
      <c r="A1031" s="23" t="s">
        <v>420</v>
      </c>
      <c r="B1031" s="23" t="s">
        <v>443</v>
      </c>
      <c r="C1031" s="23"/>
      <c r="D1031" s="23">
        <v>4</v>
      </c>
      <c r="E1031" s="23" t="s">
        <v>11</v>
      </c>
      <c r="F1031" s="23" t="s">
        <v>144</v>
      </c>
      <c r="G1031" s="23">
        <f t="shared" si="121"/>
        <v>6</v>
      </c>
      <c r="H1031" s="23">
        <v>172995</v>
      </c>
      <c r="I1031" s="29" t="s">
        <v>430</v>
      </c>
      <c r="J1031" s="24"/>
      <c r="K1031" s="24"/>
      <c r="L1031" s="24">
        <v>45828</v>
      </c>
      <c r="M1031" s="24">
        <f t="shared" ref="M1031:M1037" si="122">L1031+14</f>
        <v>45842</v>
      </c>
      <c r="N1031" s="24">
        <v>45898</v>
      </c>
      <c r="O1031" s="24">
        <f t="shared" si="119"/>
        <v>45912</v>
      </c>
    </row>
    <row r="1032" spans="1:15">
      <c r="A1032" s="23" t="s">
        <v>420</v>
      </c>
      <c r="B1032" s="23" t="s">
        <v>443</v>
      </c>
      <c r="C1032" s="23"/>
      <c r="D1032" s="23">
        <v>4</v>
      </c>
      <c r="E1032" s="23" t="s">
        <v>11</v>
      </c>
      <c r="F1032" s="23" t="s">
        <v>347</v>
      </c>
      <c r="G1032" s="23">
        <f t="shared" si="121"/>
        <v>6</v>
      </c>
      <c r="H1032" s="23">
        <v>147918</v>
      </c>
      <c r="I1032" s="29" t="s">
        <v>430</v>
      </c>
      <c r="J1032" s="24"/>
      <c r="K1032" s="24"/>
      <c r="L1032" s="24">
        <v>45831</v>
      </c>
      <c r="M1032" s="24">
        <f t="shared" si="122"/>
        <v>45845</v>
      </c>
      <c r="N1032" s="24">
        <v>45901</v>
      </c>
      <c r="O1032" s="24">
        <f t="shared" si="119"/>
        <v>45915</v>
      </c>
    </row>
    <row r="1033" spans="1:15">
      <c r="A1033" s="23" t="s">
        <v>420</v>
      </c>
      <c r="B1033" s="23" t="s">
        <v>443</v>
      </c>
      <c r="C1033" s="23"/>
      <c r="D1033" s="23">
        <v>4</v>
      </c>
      <c r="E1033" s="23" t="s">
        <v>11</v>
      </c>
      <c r="F1033" s="23" t="s">
        <v>356</v>
      </c>
      <c r="G1033" s="23">
        <f t="shared" si="121"/>
        <v>2</v>
      </c>
      <c r="H1033" s="23">
        <v>211926</v>
      </c>
      <c r="I1033" s="29" t="s">
        <v>430</v>
      </c>
      <c r="J1033" s="24"/>
      <c r="K1033" s="24"/>
      <c r="L1033" s="24">
        <v>45824</v>
      </c>
      <c r="M1033" s="24">
        <f t="shared" si="122"/>
        <v>45838</v>
      </c>
      <c r="N1033" s="24">
        <v>45903</v>
      </c>
      <c r="O1033" s="24">
        <f t="shared" si="119"/>
        <v>45917</v>
      </c>
    </row>
    <row r="1034" spans="1:15">
      <c r="A1034" s="23" t="s">
        <v>420</v>
      </c>
      <c r="B1034" s="23" t="s">
        <v>443</v>
      </c>
      <c r="C1034" s="23"/>
      <c r="D1034" s="23">
        <v>4</v>
      </c>
      <c r="E1034" s="23" t="s">
        <v>11</v>
      </c>
      <c r="F1034" s="23" t="s">
        <v>156</v>
      </c>
      <c r="G1034" s="23">
        <f t="shared" si="121"/>
        <v>8</v>
      </c>
      <c r="H1034" s="23">
        <v>147925</v>
      </c>
      <c r="I1034" s="29" t="s">
        <v>430</v>
      </c>
      <c r="J1034" s="24"/>
      <c r="K1034" s="24"/>
      <c r="L1034" s="24">
        <v>45828</v>
      </c>
      <c r="M1034" s="24">
        <f t="shared" si="122"/>
        <v>45842</v>
      </c>
      <c r="N1034" s="24">
        <v>45898</v>
      </c>
      <c r="O1034" s="24">
        <f t="shared" si="119"/>
        <v>45912</v>
      </c>
    </row>
    <row r="1035" spans="1:15">
      <c r="A1035" s="23" t="s">
        <v>420</v>
      </c>
      <c r="B1035" s="23" t="s">
        <v>443</v>
      </c>
      <c r="C1035" s="23"/>
      <c r="D1035" s="23">
        <v>4</v>
      </c>
      <c r="E1035" s="23" t="s">
        <v>11</v>
      </c>
      <c r="F1035" s="23" t="s">
        <v>346</v>
      </c>
      <c r="G1035" s="23">
        <f t="shared" si="121"/>
        <v>2</v>
      </c>
      <c r="H1035" s="23">
        <v>148038</v>
      </c>
      <c r="I1035" s="29" t="s">
        <v>430</v>
      </c>
      <c r="J1035" s="24"/>
      <c r="K1035" s="24"/>
      <c r="L1035" s="24">
        <v>45824</v>
      </c>
      <c r="M1035" s="24">
        <f t="shared" si="122"/>
        <v>45838</v>
      </c>
      <c r="N1035" s="24">
        <v>45898</v>
      </c>
      <c r="O1035" s="24">
        <f t="shared" si="119"/>
        <v>45912</v>
      </c>
    </row>
    <row r="1036" spans="1:15">
      <c r="A1036" s="23" t="s">
        <v>420</v>
      </c>
      <c r="B1036" s="23" t="s">
        <v>443</v>
      </c>
      <c r="C1036" s="23"/>
      <c r="D1036" s="23">
        <v>4</v>
      </c>
      <c r="E1036" s="23" t="s">
        <v>11</v>
      </c>
      <c r="F1036" s="23" t="s">
        <v>367</v>
      </c>
      <c r="G1036" s="23">
        <f t="shared" si="121"/>
        <v>7</v>
      </c>
      <c r="H1036" s="23">
        <v>245245</v>
      </c>
      <c r="I1036" s="29" t="s">
        <v>430</v>
      </c>
      <c r="J1036" s="24"/>
      <c r="K1036" s="24"/>
      <c r="L1036" s="24">
        <v>45831</v>
      </c>
      <c r="M1036" s="24">
        <f t="shared" si="122"/>
        <v>45845</v>
      </c>
      <c r="N1036" s="24">
        <v>45897</v>
      </c>
      <c r="O1036" s="24">
        <f t="shared" si="119"/>
        <v>45911</v>
      </c>
    </row>
    <row r="1037" spans="1:15">
      <c r="A1037" s="23" t="s">
        <v>420</v>
      </c>
      <c r="B1037" s="23" t="s">
        <v>443</v>
      </c>
      <c r="C1037" s="23"/>
      <c r="D1037" s="23">
        <v>4</v>
      </c>
      <c r="E1037" s="23" t="s">
        <v>11</v>
      </c>
      <c r="F1037" s="23" t="s">
        <v>368</v>
      </c>
      <c r="G1037" s="23">
        <f t="shared" si="121"/>
        <v>4</v>
      </c>
      <c r="H1037" s="23">
        <v>148588</v>
      </c>
      <c r="I1037" s="29" t="s">
        <v>430</v>
      </c>
      <c r="J1037" s="24"/>
      <c r="K1037" s="24"/>
      <c r="L1037" s="24">
        <v>45827</v>
      </c>
      <c r="M1037" s="24">
        <f t="shared" si="122"/>
        <v>45841</v>
      </c>
      <c r="N1037" s="24">
        <v>45905</v>
      </c>
      <c r="O1037" s="24">
        <f t="shared" si="119"/>
        <v>45919</v>
      </c>
    </row>
    <row r="1038" spans="1:15">
      <c r="A1038" s="23" t="s">
        <v>420</v>
      </c>
      <c r="B1038" s="23" t="s">
        <v>444</v>
      </c>
      <c r="C1038" s="23"/>
      <c r="D1038" s="23">
        <v>1</v>
      </c>
      <c r="E1038" s="23" t="s">
        <v>6</v>
      </c>
      <c r="F1038" s="23" t="s">
        <v>361</v>
      </c>
      <c r="G1038" s="23">
        <f t="shared" si="121"/>
        <v>7</v>
      </c>
      <c r="H1038" s="23">
        <v>67174</v>
      </c>
      <c r="I1038" s="29" t="s">
        <v>430</v>
      </c>
      <c r="J1038" s="24">
        <v>45701</v>
      </c>
      <c r="K1038" s="24">
        <f>J1038+14</f>
        <v>45715</v>
      </c>
      <c r="L1038" s="23"/>
      <c r="M1038" s="23"/>
      <c r="N1038" s="24">
        <v>45895</v>
      </c>
      <c r="O1038" s="24">
        <f t="shared" si="119"/>
        <v>45909</v>
      </c>
    </row>
    <row r="1039" spans="1:15">
      <c r="A1039" s="23" t="s">
        <v>420</v>
      </c>
      <c r="B1039" s="23" t="s">
        <v>444</v>
      </c>
      <c r="C1039" s="23"/>
      <c r="D1039" s="23">
        <v>1</v>
      </c>
      <c r="E1039" s="23" t="s">
        <v>6</v>
      </c>
      <c r="F1039" s="23" t="s">
        <v>363</v>
      </c>
      <c r="G1039" s="23">
        <f t="shared" si="121"/>
        <v>3</v>
      </c>
      <c r="H1039" s="23">
        <v>160065</v>
      </c>
      <c r="I1039" s="29" t="s">
        <v>430</v>
      </c>
      <c r="J1039" s="24">
        <v>45695</v>
      </c>
      <c r="K1039" s="24">
        <f>J1039+14</f>
        <v>45709</v>
      </c>
      <c r="L1039" s="23"/>
      <c r="M1039" s="23"/>
      <c r="N1039" s="24">
        <v>45901</v>
      </c>
      <c r="O1039" s="24">
        <f t="shared" si="119"/>
        <v>45915</v>
      </c>
    </row>
    <row r="1040" spans="1:15">
      <c r="A1040" s="23" t="s">
        <v>420</v>
      </c>
      <c r="B1040" s="23" t="s">
        <v>444</v>
      </c>
      <c r="C1040" s="23"/>
      <c r="D1040" s="23">
        <v>1</v>
      </c>
      <c r="E1040" s="23" t="s">
        <v>6</v>
      </c>
      <c r="F1040" s="23" t="s">
        <v>369</v>
      </c>
      <c r="G1040" s="23">
        <f t="shared" si="121"/>
        <v>5</v>
      </c>
      <c r="H1040" s="23">
        <v>173192</v>
      </c>
      <c r="I1040" s="29" t="s">
        <v>431</v>
      </c>
      <c r="J1040" s="24"/>
      <c r="K1040" s="24"/>
      <c r="L1040" s="23"/>
      <c r="M1040" s="23"/>
      <c r="N1040" s="24">
        <v>45894</v>
      </c>
      <c r="O1040" s="24">
        <f t="shared" si="119"/>
        <v>45908</v>
      </c>
    </row>
    <row r="1041" spans="1:15" s="16" customFormat="1">
      <c r="A1041" s="23" t="s">
        <v>420</v>
      </c>
      <c r="B1041" s="23" t="s">
        <v>444</v>
      </c>
      <c r="C1041" s="23"/>
      <c r="D1041" s="23">
        <v>1</v>
      </c>
      <c r="E1041" s="23" t="s">
        <v>6</v>
      </c>
      <c r="F1041" s="23" t="s">
        <v>335</v>
      </c>
      <c r="G1041" s="23">
        <f t="shared" si="121"/>
        <v>6</v>
      </c>
      <c r="H1041" s="23">
        <v>115672</v>
      </c>
      <c r="I1041" s="29" t="s">
        <v>430</v>
      </c>
      <c r="J1041" s="24">
        <v>45695</v>
      </c>
      <c r="K1041" s="24">
        <f>J1041+14</f>
        <v>45709</v>
      </c>
      <c r="L1041" s="23"/>
      <c r="M1041" s="24">
        <v>45841</v>
      </c>
      <c r="N1041" s="24"/>
      <c r="O1041" s="24">
        <v>45909</v>
      </c>
    </row>
    <row r="1042" spans="1:15">
      <c r="A1042" s="23" t="s">
        <v>420</v>
      </c>
      <c r="B1042" s="23" t="s">
        <v>444</v>
      </c>
      <c r="C1042" s="23"/>
      <c r="D1042" s="23">
        <v>1</v>
      </c>
      <c r="E1042" s="23" t="s">
        <v>6</v>
      </c>
      <c r="F1042" s="23" t="s">
        <v>359</v>
      </c>
      <c r="G1042" s="23">
        <f t="shared" si="121"/>
        <v>2</v>
      </c>
      <c r="H1042" s="23">
        <v>160162</v>
      </c>
      <c r="I1042" s="29" t="s">
        <v>430</v>
      </c>
      <c r="J1042" s="24">
        <v>45692</v>
      </c>
      <c r="K1042" s="24">
        <f>J1042+14</f>
        <v>45706</v>
      </c>
      <c r="L1042" s="23"/>
      <c r="M1042" s="23"/>
      <c r="N1042" s="24">
        <v>45896</v>
      </c>
      <c r="O1042" s="24">
        <f t="shared" ref="O1042:O1073" si="123">N1042+14</f>
        <v>45910</v>
      </c>
    </row>
    <row r="1043" spans="1:15" s="16" customFormat="1">
      <c r="A1043" s="23" t="s">
        <v>420</v>
      </c>
      <c r="B1043" s="23" t="s">
        <v>444</v>
      </c>
      <c r="C1043" s="23"/>
      <c r="D1043" s="23">
        <v>1</v>
      </c>
      <c r="E1043" s="23" t="s">
        <v>11</v>
      </c>
      <c r="F1043" s="23" t="s">
        <v>110</v>
      </c>
      <c r="G1043" s="23">
        <f t="shared" si="121"/>
        <v>10</v>
      </c>
      <c r="H1043" s="23">
        <v>79286</v>
      </c>
      <c r="I1043" s="29" t="s">
        <v>430</v>
      </c>
      <c r="J1043" s="24">
        <v>45693</v>
      </c>
      <c r="K1043" s="24">
        <f>J1043+14</f>
        <v>45707</v>
      </c>
      <c r="L1043" s="23"/>
      <c r="M1043" s="23"/>
      <c r="N1043" s="24">
        <v>45896</v>
      </c>
      <c r="O1043" s="24">
        <f t="shared" si="123"/>
        <v>45910</v>
      </c>
    </row>
    <row r="1044" spans="1:15" s="16" customFormat="1">
      <c r="A1044" s="23" t="s">
        <v>420</v>
      </c>
      <c r="B1044" s="23" t="s">
        <v>444</v>
      </c>
      <c r="C1044" s="23"/>
      <c r="D1044" s="23">
        <v>1</v>
      </c>
      <c r="E1044" s="23" t="s">
        <v>11</v>
      </c>
      <c r="F1044" s="23" t="s">
        <v>362</v>
      </c>
      <c r="G1044" s="23">
        <f t="shared" si="121"/>
        <v>4</v>
      </c>
      <c r="H1044" s="23">
        <v>245242</v>
      </c>
      <c r="I1044" s="29" t="s">
        <v>430</v>
      </c>
      <c r="J1044" s="24">
        <v>45702</v>
      </c>
      <c r="K1044" s="24">
        <f>J1044+14</f>
        <v>45716</v>
      </c>
      <c r="L1044" s="23"/>
      <c r="M1044" s="23"/>
      <c r="N1044" s="24">
        <v>45905</v>
      </c>
      <c r="O1044" s="24">
        <f t="shared" si="123"/>
        <v>45919</v>
      </c>
    </row>
    <row r="1045" spans="1:15">
      <c r="A1045" s="23" t="s">
        <v>420</v>
      </c>
      <c r="B1045" s="23" t="s">
        <v>444</v>
      </c>
      <c r="C1045" s="23"/>
      <c r="D1045" s="23">
        <v>1</v>
      </c>
      <c r="E1045" s="23" t="s">
        <v>11</v>
      </c>
      <c r="F1045" s="23" t="s">
        <v>358</v>
      </c>
      <c r="G1045" s="23">
        <f t="shared" si="121"/>
        <v>7</v>
      </c>
      <c r="H1045" s="23">
        <v>79334</v>
      </c>
      <c r="I1045" s="29" t="s">
        <v>431</v>
      </c>
      <c r="J1045" s="24"/>
      <c r="K1045" s="24"/>
      <c r="L1045" s="23"/>
      <c r="M1045" s="23"/>
      <c r="N1045" s="24">
        <v>45894</v>
      </c>
      <c r="O1045" s="24">
        <f t="shared" si="123"/>
        <v>45908</v>
      </c>
    </row>
    <row r="1046" spans="1:15">
      <c r="A1046" s="23" t="s">
        <v>420</v>
      </c>
      <c r="B1046" s="23" t="s">
        <v>444</v>
      </c>
      <c r="C1046" s="23"/>
      <c r="D1046" s="23">
        <v>1</v>
      </c>
      <c r="E1046" s="23" t="s">
        <v>11</v>
      </c>
      <c r="F1046" s="23" t="s">
        <v>360</v>
      </c>
      <c r="G1046" s="23">
        <f t="shared" si="121"/>
        <v>3</v>
      </c>
      <c r="H1046" s="23">
        <v>211922</v>
      </c>
      <c r="I1046" s="29" t="s">
        <v>430</v>
      </c>
      <c r="J1046" s="24">
        <v>45698</v>
      </c>
      <c r="K1046" s="24">
        <f>J1046+14</f>
        <v>45712</v>
      </c>
      <c r="L1046" s="23"/>
      <c r="M1046" s="23"/>
      <c r="N1046" s="24">
        <v>45902</v>
      </c>
      <c r="O1046" s="24">
        <f t="shared" si="123"/>
        <v>45916</v>
      </c>
    </row>
    <row r="1047" spans="1:15">
      <c r="A1047" s="23" t="s">
        <v>420</v>
      </c>
      <c r="B1047" s="23" t="s">
        <v>444</v>
      </c>
      <c r="C1047" s="23"/>
      <c r="D1047" s="23">
        <v>1</v>
      </c>
      <c r="E1047" s="23" t="s">
        <v>11</v>
      </c>
      <c r="F1047" s="23" t="s">
        <v>371</v>
      </c>
      <c r="G1047" s="23">
        <f t="shared" si="121"/>
        <v>7</v>
      </c>
      <c r="H1047" s="23">
        <v>267572</v>
      </c>
      <c r="I1047" s="29" t="s">
        <v>430</v>
      </c>
      <c r="J1047" s="24">
        <v>45698</v>
      </c>
      <c r="K1047" s="24">
        <f>J1047+14</f>
        <v>45712</v>
      </c>
      <c r="L1047" s="23"/>
      <c r="M1047" s="23"/>
      <c r="N1047" s="24">
        <v>45905</v>
      </c>
      <c r="O1047" s="24">
        <f t="shared" si="123"/>
        <v>45919</v>
      </c>
    </row>
    <row r="1048" spans="1:15">
      <c r="A1048" s="23" t="s">
        <v>420</v>
      </c>
      <c r="B1048" s="23" t="s">
        <v>444</v>
      </c>
      <c r="C1048" s="23"/>
      <c r="D1048" s="23">
        <v>1</v>
      </c>
      <c r="E1048" s="23" t="s">
        <v>11</v>
      </c>
      <c r="F1048" s="23" t="s">
        <v>345</v>
      </c>
      <c r="G1048" s="23">
        <f t="shared" si="121"/>
        <v>4</v>
      </c>
      <c r="H1048" s="23">
        <v>173013</v>
      </c>
      <c r="I1048" s="29" t="s">
        <v>430</v>
      </c>
      <c r="J1048" s="24">
        <v>45701</v>
      </c>
      <c r="K1048" s="24">
        <f>J1048+14</f>
        <v>45715</v>
      </c>
      <c r="L1048" s="23"/>
      <c r="M1048" s="23"/>
      <c r="N1048" s="24">
        <v>45904</v>
      </c>
      <c r="O1048" s="24">
        <f t="shared" si="123"/>
        <v>45918</v>
      </c>
    </row>
    <row r="1049" spans="1:15">
      <c r="A1049" s="23" t="s">
        <v>420</v>
      </c>
      <c r="B1049" s="23" t="s">
        <v>444</v>
      </c>
      <c r="C1049" s="23"/>
      <c r="D1049" s="23">
        <v>2</v>
      </c>
      <c r="E1049" s="23" t="s">
        <v>6</v>
      </c>
      <c r="F1049" s="23" t="s">
        <v>353</v>
      </c>
      <c r="G1049" s="23">
        <f t="shared" si="121"/>
        <v>4</v>
      </c>
      <c r="H1049" s="23">
        <v>211923</v>
      </c>
      <c r="I1049" s="29" t="s">
        <v>430</v>
      </c>
      <c r="J1049" s="24"/>
      <c r="K1049" s="24"/>
      <c r="L1049" s="24">
        <v>45834</v>
      </c>
      <c r="M1049" s="24">
        <f>L1049+14</f>
        <v>45848</v>
      </c>
      <c r="N1049" s="24">
        <v>45903</v>
      </c>
      <c r="O1049" s="24">
        <f t="shared" si="123"/>
        <v>45917</v>
      </c>
    </row>
    <row r="1050" spans="1:15" s="16" customFormat="1">
      <c r="A1050" s="23" t="s">
        <v>420</v>
      </c>
      <c r="B1050" s="23" t="s">
        <v>444</v>
      </c>
      <c r="C1050" s="23"/>
      <c r="D1050" s="23">
        <v>2</v>
      </c>
      <c r="E1050" s="23" t="s">
        <v>6</v>
      </c>
      <c r="F1050" s="23" t="s">
        <v>364</v>
      </c>
      <c r="G1050" s="23">
        <f t="shared" si="121"/>
        <v>5</v>
      </c>
      <c r="H1050" s="23">
        <v>245244</v>
      </c>
      <c r="I1050" s="29" t="s">
        <v>431</v>
      </c>
      <c r="J1050" s="24"/>
      <c r="K1050" s="24"/>
      <c r="L1050" s="24"/>
      <c r="M1050" s="24"/>
      <c r="N1050" s="24">
        <v>45902</v>
      </c>
      <c r="O1050" s="24">
        <f t="shared" si="123"/>
        <v>45916</v>
      </c>
    </row>
    <row r="1051" spans="1:15">
      <c r="A1051" s="23" t="s">
        <v>420</v>
      </c>
      <c r="B1051" s="23" t="s">
        <v>444</v>
      </c>
      <c r="C1051" s="23"/>
      <c r="D1051" s="23">
        <v>2</v>
      </c>
      <c r="E1051" s="23" t="s">
        <v>6</v>
      </c>
      <c r="F1051" s="23" t="s">
        <v>365</v>
      </c>
      <c r="G1051" s="23">
        <f t="shared" si="121"/>
        <v>2</v>
      </c>
      <c r="H1051" s="23">
        <v>68172</v>
      </c>
      <c r="I1051" s="29" t="s">
        <v>430</v>
      </c>
      <c r="J1051" s="24"/>
      <c r="K1051" s="24"/>
      <c r="L1051" s="24">
        <v>45835</v>
      </c>
      <c r="M1051" s="24">
        <f>L1051+14</f>
        <v>45849</v>
      </c>
      <c r="N1051" s="24">
        <v>45898</v>
      </c>
      <c r="O1051" s="24">
        <f t="shared" si="123"/>
        <v>45912</v>
      </c>
    </row>
    <row r="1052" spans="1:15" s="16" customFormat="1">
      <c r="A1052" s="23" t="s">
        <v>420</v>
      </c>
      <c r="B1052" s="23" t="s">
        <v>444</v>
      </c>
      <c r="C1052" s="23"/>
      <c r="D1052" s="23">
        <v>2</v>
      </c>
      <c r="E1052" s="23" t="s">
        <v>6</v>
      </c>
      <c r="F1052" s="23" t="s">
        <v>322</v>
      </c>
      <c r="G1052" s="23">
        <f t="shared" si="121"/>
        <v>8</v>
      </c>
      <c r="H1052" s="23">
        <v>160060</v>
      </c>
      <c r="I1052" s="29" t="s">
        <v>430</v>
      </c>
      <c r="J1052" s="24"/>
      <c r="K1052" s="24"/>
      <c r="L1052" s="24">
        <v>45832</v>
      </c>
      <c r="M1052" s="24">
        <f>L1052+14</f>
        <v>45846</v>
      </c>
      <c r="N1052" s="24">
        <v>45897</v>
      </c>
      <c r="O1052" s="24">
        <f t="shared" si="123"/>
        <v>45911</v>
      </c>
    </row>
    <row r="1053" spans="1:15">
      <c r="A1053" s="23" t="s">
        <v>420</v>
      </c>
      <c r="B1053" s="23" t="s">
        <v>444</v>
      </c>
      <c r="C1053" s="23"/>
      <c r="D1053" s="23">
        <v>2</v>
      </c>
      <c r="E1053" s="23" t="s">
        <v>6</v>
      </c>
      <c r="F1053" s="23" t="s">
        <v>368</v>
      </c>
      <c r="G1053" s="23">
        <f t="shared" si="121"/>
        <v>4</v>
      </c>
      <c r="H1053" s="23">
        <v>148588</v>
      </c>
      <c r="I1053" s="29" t="s">
        <v>430</v>
      </c>
      <c r="J1053" s="24"/>
      <c r="K1053" s="24"/>
      <c r="L1053" s="24">
        <v>45827</v>
      </c>
      <c r="M1053" s="24">
        <f>L1053+14</f>
        <v>45841</v>
      </c>
      <c r="N1053" s="24">
        <v>45905</v>
      </c>
      <c r="O1053" s="24">
        <f t="shared" si="123"/>
        <v>45919</v>
      </c>
    </row>
    <row r="1054" spans="1:15">
      <c r="A1054" s="23" t="s">
        <v>420</v>
      </c>
      <c r="B1054" s="23" t="s">
        <v>444</v>
      </c>
      <c r="C1054" s="23"/>
      <c r="D1054" s="23">
        <v>2</v>
      </c>
      <c r="E1054" s="23" t="s">
        <v>11</v>
      </c>
      <c r="F1054" s="23" t="s">
        <v>366</v>
      </c>
      <c r="G1054" s="23">
        <f t="shared" si="121"/>
        <v>5</v>
      </c>
      <c r="H1054" s="23">
        <v>267571</v>
      </c>
      <c r="I1054" s="29" t="s">
        <v>431</v>
      </c>
      <c r="J1054" s="24"/>
      <c r="K1054" s="24"/>
      <c r="L1054" s="24"/>
      <c r="M1054" s="24"/>
      <c r="N1054" s="24">
        <v>45898</v>
      </c>
      <c r="O1054" s="24">
        <f t="shared" si="123"/>
        <v>45912</v>
      </c>
    </row>
    <row r="1055" spans="1:15" s="16" customFormat="1">
      <c r="A1055" s="23" t="s">
        <v>420</v>
      </c>
      <c r="B1055" s="23" t="s">
        <v>444</v>
      </c>
      <c r="C1055" s="23"/>
      <c r="D1055" s="23">
        <v>2</v>
      </c>
      <c r="E1055" s="23" t="s">
        <v>11</v>
      </c>
      <c r="F1055" s="23" t="s">
        <v>347</v>
      </c>
      <c r="G1055" s="23">
        <f t="shared" si="121"/>
        <v>6</v>
      </c>
      <c r="H1055" s="23">
        <v>147918</v>
      </c>
      <c r="I1055" s="29" t="s">
        <v>430</v>
      </c>
      <c r="J1055" s="24"/>
      <c r="K1055" s="24"/>
      <c r="L1055" s="24">
        <v>45831</v>
      </c>
      <c r="M1055" s="24">
        <f>L1055+14</f>
        <v>45845</v>
      </c>
      <c r="N1055" s="24">
        <v>45901</v>
      </c>
      <c r="O1055" s="24">
        <f t="shared" si="123"/>
        <v>45915</v>
      </c>
    </row>
    <row r="1056" spans="1:15">
      <c r="A1056" s="23" t="s">
        <v>420</v>
      </c>
      <c r="B1056" s="23" t="s">
        <v>444</v>
      </c>
      <c r="C1056" s="23"/>
      <c r="D1056" s="23">
        <v>2</v>
      </c>
      <c r="E1056" s="23" t="s">
        <v>11</v>
      </c>
      <c r="F1056" s="23" t="s">
        <v>373</v>
      </c>
      <c r="G1056" s="23">
        <f t="shared" si="121"/>
        <v>3</v>
      </c>
      <c r="H1056" s="23">
        <v>79583</v>
      </c>
      <c r="I1056" s="29" t="s">
        <v>430</v>
      </c>
      <c r="J1056" s="24"/>
      <c r="K1056" s="24"/>
      <c r="L1056" s="24">
        <v>45824</v>
      </c>
      <c r="M1056" s="24">
        <f>L1056+14</f>
        <v>45838</v>
      </c>
      <c r="N1056" s="24">
        <v>45901</v>
      </c>
      <c r="O1056" s="24">
        <f t="shared" si="123"/>
        <v>45915</v>
      </c>
    </row>
    <row r="1057" spans="1:15">
      <c r="A1057" s="23" t="s">
        <v>420</v>
      </c>
      <c r="B1057" s="23" t="s">
        <v>444</v>
      </c>
      <c r="C1057" s="23"/>
      <c r="D1057" s="23">
        <v>2</v>
      </c>
      <c r="E1057" s="23" t="s">
        <v>11</v>
      </c>
      <c r="F1057" s="23" t="s">
        <v>357</v>
      </c>
      <c r="G1057" s="23">
        <f t="shared" si="121"/>
        <v>4</v>
      </c>
      <c r="H1057" s="23">
        <v>164969</v>
      </c>
      <c r="I1057" s="29" t="s">
        <v>431</v>
      </c>
      <c r="J1057" s="24"/>
      <c r="K1057" s="24"/>
      <c r="L1057" s="24"/>
      <c r="M1057" s="24"/>
      <c r="N1057" s="24">
        <v>45902</v>
      </c>
      <c r="O1057" s="24">
        <f t="shared" si="123"/>
        <v>45916</v>
      </c>
    </row>
    <row r="1058" spans="1:15">
      <c r="A1058" s="23" t="s">
        <v>420</v>
      </c>
      <c r="B1058" s="23" t="s">
        <v>444</v>
      </c>
      <c r="C1058" s="23"/>
      <c r="D1058" s="23">
        <v>2</v>
      </c>
      <c r="E1058" s="23" t="s">
        <v>11</v>
      </c>
      <c r="F1058" s="23" t="s">
        <v>348</v>
      </c>
      <c r="G1058" s="23">
        <f t="shared" si="121"/>
        <v>4</v>
      </c>
      <c r="H1058" s="23">
        <v>186496</v>
      </c>
      <c r="I1058" s="29" t="s">
        <v>430</v>
      </c>
      <c r="J1058" s="24"/>
      <c r="K1058" s="24"/>
      <c r="L1058" s="24">
        <v>45825</v>
      </c>
      <c r="M1058" s="24">
        <f>L1058+14</f>
        <v>45839</v>
      </c>
      <c r="N1058" s="24">
        <v>45897</v>
      </c>
      <c r="O1058" s="24">
        <f t="shared" si="123"/>
        <v>45911</v>
      </c>
    </row>
    <row r="1059" spans="1:15">
      <c r="A1059" s="23" t="s">
        <v>420</v>
      </c>
      <c r="B1059" s="23" t="s">
        <v>444</v>
      </c>
      <c r="C1059" s="23"/>
      <c r="D1059" s="23">
        <v>2</v>
      </c>
      <c r="E1059" s="23" t="s">
        <v>11</v>
      </c>
      <c r="F1059" s="23" t="s">
        <v>199</v>
      </c>
      <c r="G1059" s="23">
        <f t="shared" si="121"/>
        <v>6</v>
      </c>
      <c r="H1059" s="23">
        <v>201744</v>
      </c>
      <c r="I1059" s="29" t="s">
        <v>430</v>
      </c>
      <c r="J1059" s="24"/>
      <c r="K1059" s="24"/>
      <c r="L1059" s="24">
        <v>45831</v>
      </c>
      <c r="M1059" s="24">
        <f>L1059+14</f>
        <v>45845</v>
      </c>
      <c r="N1059" s="24">
        <v>45903</v>
      </c>
      <c r="O1059" s="24">
        <f t="shared" si="123"/>
        <v>45917</v>
      </c>
    </row>
    <row r="1060" spans="1:15">
      <c r="A1060" s="23" t="s">
        <v>420</v>
      </c>
      <c r="B1060" s="23" t="s">
        <v>444</v>
      </c>
      <c r="C1060" s="23"/>
      <c r="D1060" s="23">
        <v>3</v>
      </c>
      <c r="E1060" s="23" t="s">
        <v>6</v>
      </c>
      <c r="F1060" s="23" t="s">
        <v>349</v>
      </c>
      <c r="G1060" s="23">
        <f t="shared" si="121"/>
        <v>5</v>
      </c>
      <c r="H1060" s="23">
        <v>211924</v>
      </c>
      <c r="I1060" s="29" t="s">
        <v>430</v>
      </c>
      <c r="J1060" s="24">
        <v>45700</v>
      </c>
      <c r="K1060" s="24">
        <f>J1060+14</f>
        <v>45714</v>
      </c>
      <c r="L1060" s="23"/>
      <c r="M1060" s="23"/>
      <c r="N1060" s="24">
        <v>45904</v>
      </c>
      <c r="O1060" s="24">
        <f t="shared" si="123"/>
        <v>45918</v>
      </c>
    </row>
    <row r="1061" spans="1:15">
      <c r="A1061" s="23" t="s">
        <v>420</v>
      </c>
      <c r="B1061" s="23" t="s">
        <v>444</v>
      </c>
      <c r="C1061" s="23"/>
      <c r="D1061" s="23">
        <v>3</v>
      </c>
      <c r="E1061" s="23" t="s">
        <v>6</v>
      </c>
      <c r="F1061" s="23" t="s">
        <v>370</v>
      </c>
      <c r="G1061" s="23">
        <f t="shared" si="121"/>
        <v>2</v>
      </c>
      <c r="H1061" s="23">
        <v>160164</v>
      </c>
      <c r="I1061" s="29" t="s">
        <v>430</v>
      </c>
      <c r="J1061" s="24">
        <v>45693</v>
      </c>
      <c r="K1061" s="24">
        <f>J1061+14</f>
        <v>45707</v>
      </c>
      <c r="L1061" s="23"/>
      <c r="M1061" s="23"/>
      <c r="N1061" s="24">
        <v>45898</v>
      </c>
      <c r="O1061" s="24">
        <f t="shared" si="123"/>
        <v>45912</v>
      </c>
    </row>
    <row r="1062" spans="1:15" s="16" customFormat="1">
      <c r="A1062" s="23" t="s">
        <v>420</v>
      </c>
      <c r="B1062" s="23" t="s">
        <v>444</v>
      </c>
      <c r="C1062" s="23"/>
      <c r="D1062" s="23">
        <v>3</v>
      </c>
      <c r="E1062" s="23" t="s">
        <v>6</v>
      </c>
      <c r="F1062" s="23" t="s">
        <v>372</v>
      </c>
      <c r="G1062" s="23">
        <f t="shared" si="121"/>
        <v>3</v>
      </c>
      <c r="H1062" s="23">
        <v>111897</v>
      </c>
      <c r="I1062" s="29" t="s">
        <v>430</v>
      </c>
      <c r="J1062" s="24">
        <v>45702</v>
      </c>
      <c r="K1062" s="24">
        <f>J1062+14</f>
        <v>45716</v>
      </c>
      <c r="L1062" s="23"/>
      <c r="M1062" s="23"/>
      <c r="N1062" s="24">
        <v>45895</v>
      </c>
      <c r="O1062" s="24">
        <f t="shared" si="123"/>
        <v>45909</v>
      </c>
    </row>
    <row r="1063" spans="1:15">
      <c r="A1063" s="23" t="s">
        <v>420</v>
      </c>
      <c r="B1063" s="23" t="s">
        <v>444</v>
      </c>
      <c r="C1063" s="23"/>
      <c r="D1063" s="23">
        <v>3</v>
      </c>
      <c r="E1063" s="23" t="s">
        <v>6</v>
      </c>
      <c r="F1063" s="23" t="s">
        <v>19</v>
      </c>
      <c r="G1063" s="23">
        <f t="shared" si="121"/>
        <v>3</v>
      </c>
      <c r="H1063" s="23">
        <v>111896</v>
      </c>
      <c r="I1063" s="29" t="s">
        <v>430</v>
      </c>
      <c r="J1063" s="24">
        <v>45694</v>
      </c>
      <c r="K1063" s="24">
        <f>J1063+14</f>
        <v>45708</v>
      </c>
      <c r="L1063" s="23"/>
      <c r="M1063" s="23"/>
      <c r="N1063" s="24">
        <v>45901</v>
      </c>
      <c r="O1063" s="24">
        <f t="shared" si="123"/>
        <v>45915</v>
      </c>
    </row>
    <row r="1064" spans="1:15">
      <c r="A1064" s="23" t="s">
        <v>420</v>
      </c>
      <c r="B1064" s="23" t="s">
        <v>444</v>
      </c>
      <c r="C1064" s="23"/>
      <c r="D1064" s="23">
        <v>3</v>
      </c>
      <c r="E1064" s="23" t="s">
        <v>11</v>
      </c>
      <c r="F1064" s="23" t="s">
        <v>362</v>
      </c>
      <c r="G1064" s="23">
        <f t="shared" si="121"/>
        <v>4</v>
      </c>
      <c r="H1064" s="23">
        <v>245242</v>
      </c>
      <c r="I1064" s="29" t="s">
        <v>430</v>
      </c>
      <c r="J1064" s="24">
        <v>45702</v>
      </c>
      <c r="K1064" s="24">
        <f>J1064+14</f>
        <v>45716</v>
      </c>
      <c r="L1064" s="23"/>
      <c r="M1064" s="23"/>
      <c r="N1064" s="24">
        <v>45905</v>
      </c>
      <c r="O1064" s="24">
        <f t="shared" si="123"/>
        <v>45919</v>
      </c>
    </row>
    <row r="1065" spans="1:15">
      <c r="A1065" s="23" t="s">
        <v>420</v>
      </c>
      <c r="B1065" s="23" t="s">
        <v>444</v>
      </c>
      <c r="C1065" s="23"/>
      <c r="D1065" s="23">
        <v>3</v>
      </c>
      <c r="E1065" s="23" t="s">
        <v>11</v>
      </c>
      <c r="F1065" s="23" t="s">
        <v>358</v>
      </c>
      <c r="G1065" s="23">
        <f t="shared" si="121"/>
        <v>7</v>
      </c>
      <c r="H1065" s="23">
        <v>79334</v>
      </c>
      <c r="I1065" s="29" t="s">
        <v>431</v>
      </c>
      <c r="J1065" s="24"/>
      <c r="K1065" s="24"/>
      <c r="L1065" s="23"/>
      <c r="M1065" s="23"/>
      <c r="N1065" s="24">
        <v>45894</v>
      </c>
      <c r="O1065" s="24">
        <f t="shared" si="123"/>
        <v>45908</v>
      </c>
    </row>
    <row r="1066" spans="1:15">
      <c r="A1066" s="23" t="s">
        <v>420</v>
      </c>
      <c r="B1066" s="23" t="s">
        <v>444</v>
      </c>
      <c r="C1066" s="23"/>
      <c r="D1066" s="23">
        <v>3</v>
      </c>
      <c r="E1066" s="23" t="s">
        <v>11</v>
      </c>
      <c r="F1066" s="23" t="s">
        <v>371</v>
      </c>
      <c r="G1066" s="23">
        <f t="shared" si="121"/>
        <v>7</v>
      </c>
      <c r="H1066" s="23">
        <v>267572</v>
      </c>
      <c r="I1066" s="29" t="s">
        <v>430</v>
      </c>
      <c r="J1066" s="24">
        <v>45698</v>
      </c>
      <c r="K1066" s="24">
        <f>J1066+14</f>
        <v>45712</v>
      </c>
      <c r="L1066" s="23"/>
      <c r="M1066" s="23"/>
      <c r="N1066" s="24">
        <v>45905</v>
      </c>
      <c r="O1066" s="24">
        <f t="shared" si="123"/>
        <v>45919</v>
      </c>
    </row>
    <row r="1067" spans="1:15" s="16" customFormat="1">
      <c r="A1067" s="23" t="s">
        <v>420</v>
      </c>
      <c r="B1067" s="23" t="s">
        <v>444</v>
      </c>
      <c r="C1067" s="23"/>
      <c r="D1067" s="23">
        <v>4</v>
      </c>
      <c r="E1067" s="23" t="s">
        <v>11</v>
      </c>
      <c r="F1067" s="23" t="s">
        <v>366</v>
      </c>
      <c r="G1067" s="23">
        <f t="shared" si="121"/>
        <v>5</v>
      </c>
      <c r="H1067" s="23">
        <v>267571</v>
      </c>
      <c r="I1067" s="29" t="s">
        <v>431</v>
      </c>
      <c r="J1067" s="24"/>
      <c r="K1067" s="24"/>
      <c r="L1067" s="24"/>
      <c r="M1067" s="24"/>
      <c r="N1067" s="24">
        <v>45898</v>
      </c>
      <c r="O1067" s="24">
        <f t="shared" si="123"/>
        <v>45912</v>
      </c>
    </row>
    <row r="1068" spans="1:15">
      <c r="A1068" s="23" t="s">
        <v>420</v>
      </c>
      <c r="B1068" s="23" t="s">
        <v>444</v>
      </c>
      <c r="C1068" s="23"/>
      <c r="D1068" s="23">
        <v>4</v>
      </c>
      <c r="E1068" s="23" t="s">
        <v>11</v>
      </c>
      <c r="F1068" s="23" t="s">
        <v>367</v>
      </c>
      <c r="G1068" s="23">
        <f t="shared" si="121"/>
        <v>7</v>
      </c>
      <c r="H1068" s="23">
        <v>245245</v>
      </c>
      <c r="I1068" s="29" t="s">
        <v>430</v>
      </c>
      <c r="J1068" s="24"/>
      <c r="K1068" s="24"/>
      <c r="L1068" s="24">
        <v>45831</v>
      </c>
      <c r="M1068" s="24">
        <f>L1068+14</f>
        <v>45845</v>
      </c>
      <c r="N1068" s="24">
        <v>45897</v>
      </c>
      <c r="O1068" s="24">
        <f t="shared" si="123"/>
        <v>45911</v>
      </c>
    </row>
    <row r="1069" spans="1:15" s="16" customFormat="1">
      <c r="A1069" s="23" t="s">
        <v>420</v>
      </c>
      <c r="B1069" s="23" t="s">
        <v>445</v>
      </c>
      <c r="C1069" s="23"/>
      <c r="D1069" s="23">
        <v>1</v>
      </c>
      <c r="E1069" s="23" t="s">
        <v>6</v>
      </c>
      <c r="F1069" s="23" t="s">
        <v>374</v>
      </c>
      <c r="G1069" s="23">
        <f t="shared" si="121"/>
        <v>1</v>
      </c>
      <c r="H1069" s="23">
        <v>245248</v>
      </c>
      <c r="I1069" s="29" t="s">
        <v>431</v>
      </c>
      <c r="J1069" s="24"/>
      <c r="K1069" s="24"/>
      <c r="L1069" s="23"/>
      <c r="M1069" s="23"/>
      <c r="N1069" s="24">
        <v>45895</v>
      </c>
      <c r="O1069" s="24">
        <f t="shared" si="123"/>
        <v>45909</v>
      </c>
    </row>
    <row r="1070" spans="1:15">
      <c r="A1070" s="23" t="s">
        <v>420</v>
      </c>
      <c r="B1070" s="23" t="s">
        <v>445</v>
      </c>
      <c r="C1070" s="23"/>
      <c r="D1070" s="23">
        <v>1</v>
      </c>
      <c r="E1070" s="23" t="s">
        <v>6</v>
      </c>
      <c r="F1070" s="23" t="s">
        <v>375</v>
      </c>
      <c r="G1070" s="23">
        <f t="shared" si="121"/>
        <v>1</v>
      </c>
      <c r="H1070" s="23">
        <v>245249</v>
      </c>
      <c r="I1070" s="29" t="s">
        <v>430</v>
      </c>
      <c r="J1070" s="24">
        <v>45698</v>
      </c>
      <c r="K1070" s="24">
        <f>J1070+14</f>
        <v>45712</v>
      </c>
      <c r="L1070" s="23"/>
      <c r="M1070" s="23"/>
      <c r="N1070" s="24">
        <v>45898</v>
      </c>
      <c r="O1070" s="24">
        <f t="shared" si="123"/>
        <v>45912</v>
      </c>
    </row>
    <row r="1071" spans="1:15">
      <c r="A1071" s="23" t="s">
        <v>420</v>
      </c>
      <c r="B1071" s="23" t="s">
        <v>445</v>
      </c>
      <c r="C1071" s="23"/>
      <c r="D1071" s="23">
        <v>1</v>
      </c>
      <c r="E1071" s="23" t="s">
        <v>6</v>
      </c>
      <c r="F1071" s="23" t="s">
        <v>363</v>
      </c>
      <c r="G1071" s="23">
        <f t="shared" si="121"/>
        <v>3</v>
      </c>
      <c r="H1071" s="23">
        <v>160065</v>
      </c>
      <c r="I1071" s="29" t="s">
        <v>430</v>
      </c>
      <c r="J1071" s="24">
        <v>45695</v>
      </c>
      <c r="K1071" s="24">
        <f>J1071+14</f>
        <v>45709</v>
      </c>
      <c r="L1071" s="23"/>
      <c r="M1071" s="23"/>
      <c r="N1071" s="24">
        <v>45901</v>
      </c>
      <c r="O1071" s="24">
        <f t="shared" si="123"/>
        <v>45915</v>
      </c>
    </row>
    <row r="1072" spans="1:15" s="16" customFormat="1">
      <c r="A1072" s="23" t="s">
        <v>420</v>
      </c>
      <c r="B1072" s="23" t="s">
        <v>445</v>
      </c>
      <c r="C1072" s="23"/>
      <c r="D1072" s="23">
        <v>1</v>
      </c>
      <c r="E1072" s="23" t="s">
        <v>6</v>
      </c>
      <c r="F1072" s="23" t="s">
        <v>376</v>
      </c>
      <c r="G1072" s="23">
        <f t="shared" si="121"/>
        <v>4</v>
      </c>
      <c r="H1072" s="23">
        <v>267570</v>
      </c>
      <c r="I1072" s="29" t="s">
        <v>431</v>
      </c>
      <c r="J1072" s="24"/>
      <c r="K1072" s="24"/>
      <c r="L1072" s="23"/>
      <c r="M1072" s="23"/>
      <c r="N1072" s="24">
        <v>45904</v>
      </c>
      <c r="O1072" s="24">
        <f t="shared" si="123"/>
        <v>45918</v>
      </c>
    </row>
    <row r="1073" spans="1:15" s="16" customFormat="1">
      <c r="A1073" s="23" t="s">
        <v>420</v>
      </c>
      <c r="B1073" s="23" t="s">
        <v>445</v>
      </c>
      <c r="C1073" s="23"/>
      <c r="D1073" s="23">
        <v>1</v>
      </c>
      <c r="E1073" s="23" t="s">
        <v>6</v>
      </c>
      <c r="F1073" s="23" t="s">
        <v>377</v>
      </c>
      <c r="G1073" s="23">
        <f t="shared" si="121"/>
        <v>1</v>
      </c>
      <c r="H1073" s="23">
        <v>245250</v>
      </c>
      <c r="I1073" s="29" t="s">
        <v>431</v>
      </c>
      <c r="J1073" s="24"/>
      <c r="K1073" s="24"/>
      <c r="L1073" s="23"/>
      <c r="M1073" s="23"/>
      <c r="N1073" s="24">
        <v>45902</v>
      </c>
      <c r="O1073" s="24">
        <f t="shared" si="123"/>
        <v>45916</v>
      </c>
    </row>
    <row r="1074" spans="1:15" s="16" customFormat="1">
      <c r="A1074" s="23" t="s">
        <v>420</v>
      </c>
      <c r="B1074" s="23" t="s">
        <v>445</v>
      </c>
      <c r="C1074" s="23"/>
      <c r="D1074" s="23">
        <v>2</v>
      </c>
      <c r="E1074" s="23" t="s">
        <v>6</v>
      </c>
      <c r="F1074" s="23" t="s">
        <v>378</v>
      </c>
      <c r="G1074" s="23">
        <f t="shared" si="121"/>
        <v>1</v>
      </c>
      <c r="H1074" s="23">
        <v>245252</v>
      </c>
      <c r="I1074" s="29" t="s">
        <v>431</v>
      </c>
      <c r="J1074" s="24"/>
      <c r="K1074" s="24"/>
      <c r="L1074" s="24"/>
      <c r="M1074" s="24"/>
      <c r="N1074" s="24">
        <v>45905</v>
      </c>
      <c r="O1074" s="24">
        <f t="shared" ref="O1074:O1105" si="124">N1074+14</f>
        <v>45919</v>
      </c>
    </row>
    <row r="1075" spans="1:15">
      <c r="A1075" s="23" t="s">
        <v>420</v>
      </c>
      <c r="B1075" s="23" t="s">
        <v>445</v>
      </c>
      <c r="C1075" s="23"/>
      <c r="D1075" s="23">
        <v>2</v>
      </c>
      <c r="E1075" s="23" t="s">
        <v>6</v>
      </c>
      <c r="F1075" s="23" t="s">
        <v>379</v>
      </c>
      <c r="G1075" s="23">
        <f t="shared" si="121"/>
        <v>1</v>
      </c>
      <c r="H1075" s="23">
        <v>245253</v>
      </c>
      <c r="I1075" s="29" t="s">
        <v>430</v>
      </c>
      <c r="J1075" s="24"/>
      <c r="K1075" s="24"/>
      <c r="L1075" s="24">
        <v>45828</v>
      </c>
      <c r="M1075" s="24">
        <f>L1075+14</f>
        <v>45842</v>
      </c>
      <c r="N1075" s="24">
        <v>45904</v>
      </c>
      <c r="O1075" s="24">
        <f t="shared" si="124"/>
        <v>45918</v>
      </c>
    </row>
    <row r="1076" spans="1:15">
      <c r="A1076" s="23" t="s">
        <v>420</v>
      </c>
      <c r="B1076" s="23" t="s">
        <v>445</v>
      </c>
      <c r="C1076" s="23"/>
      <c r="D1076" s="23">
        <v>2</v>
      </c>
      <c r="E1076" s="23" t="s">
        <v>6</v>
      </c>
      <c r="F1076" s="23" t="s">
        <v>126</v>
      </c>
      <c r="G1076" s="23">
        <f t="shared" si="121"/>
        <v>6</v>
      </c>
      <c r="H1076" s="23">
        <v>160133</v>
      </c>
      <c r="I1076" s="29" t="s">
        <v>430</v>
      </c>
      <c r="J1076" s="24"/>
      <c r="K1076" s="24"/>
      <c r="L1076" s="24">
        <v>45831</v>
      </c>
      <c r="M1076" s="24">
        <f>L1076+14</f>
        <v>45845</v>
      </c>
      <c r="N1076" s="24">
        <v>45896</v>
      </c>
      <c r="O1076" s="24">
        <f t="shared" si="124"/>
        <v>45910</v>
      </c>
    </row>
    <row r="1077" spans="1:15">
      <c r="A1077" s="23" t="s">
        <v>420</v>
      </c>
      <c r="B1077" s="23" t="s">
        <v>445</v>
      </c>
      <c r="C1077" s="23"/>
      <c r="D1077" s="23">
        <v>2</v>
      </c>
      <c r="E1077" s="23" t="s">
        <v>6</v>
      </c>
      <c r="F1077" s="23" t="s">
        <v>130</v>
      </c>
      <c r="G1077" s="23">
        <f t="shared" si="121"/>
        <v>7</v>
      </c>
      <c r="H1077" s="23">
        <v>68173</v>
      </c>
      <c r="I1077" s="29" t="s">
        <v>430</v>
      </c>
      <c r="J1077" s="24"/>
      <c r="K1077" s="24"/>
      <c r="L1077" s="24">
        <v>45833</v>
      </c>
      <c r="M1077" s="24">
        <f>L1077+14</f>
        <v>45847</v>
      </c>
      <c r="N1077" s="24">
        <v>45902</v>
      </c>
      <c r="O1077" s="24">
        <f t="shared" si="124"/>
        <v>45916</v>
      </c>
    </row>
    <row r="1078" spans="1:15">
      <c r="A1078" s="23" t="s">
        <v>420</v>
      </c>
      <c r="B1078" s="23" t="s">
        <v>445</v>
      </c>
      <c r="C1078" s="23"/>
      <c r="D1078" s="23">
        <v>2</v>
      </c>
      <c r="E1078" s="23" t="s">
        <v>6</v>
      </c>
      <c r="F1078" s="23" t="s">
        <v>368</v>
      </c>
      <c r="G1078" s="23">
        <f t="shared" si="121"/>
        <v>4</v>
      </c>
      <c r="H1078" s="23">
        <v>148588</v>
      </c>
      <c r="I1078" s="29" t="s">
        <v>430</v>
      </c>
      <c r="J1078" s="24"/>
      <c r="K1078" s="24"/>
      <c r="L1078" s="24">
        <v>45827</v>
      </c>
      <c r="M1078" s="24">
        <f>L1078+14</f>
        <v>45841</v>
      </c>
      <c r="N1078" s="24">
        <v>45905</v>
      </c>
      <c r="O1078" s="24">
        <f t="shared" si="124"/>
        <v>45919</v>
      </c>
    </row>
    <row r="1079" spans="1:15" s="16" customFormat="1">
      <c r="A1079" s="23" t="s">
        <v>420</v>
      </c>
      <c r="B1079" s="23" t="s">
        <v>445</v>
      </c>
      <c r="C1079" s="23"/>
      <c r="D1079" s="23">
        <v>3</v>
      </c>
      <c r="E1079" s="23" t="s">
        <v>6</v>
      </c>
      <c r="F1079" s="23" t="s">
        <v>380</v>
      </c>
      <c r="G1079" s="23">
        <f t="shared" si="121"/>
        <v>1</v>
      </c>
      <c r="H1079" s="23">
        <v>245254</v>
      </c>
      <c r="I1079" s="29" t="s">
        <v>430</v>
      </c>
      <c r="J1079" s="24">
        <v>45698</v>
      </c>
      <c r="K1079" s="24">
        <f>J1079+14</f>
        <v>45712</v>
      </c>
      <c r="L1079" s="23"/>
      <c r="M1079" s="23"/>
      <c r="N1079" s="24">
        <v>45895</v>
      </c>
      <c r="O1079" s="24">
        <f t="shared" si="124"/>
        <v>45909</v>
      </c>
    </row>
    <row r="1080" spans="1:15" s="16" customFormat="1">
      <c r="A1080" s="23" t="s">
        <v>420</v>
      </c>
      <c r="B1080" s="23" t="s">
        <v>445</v>
      </c>
      <c r="C1080" s="23"/>
      <c r="D1080" s="23">
        <v>3</v>
      </c>
      <c r="E1080" s="23" t="s">
        <v>6</v>
      </c>
      <c r="F1080" s="23" t="s">
        <v>19</v>
      </c>
      <c r="G1080" s="23">
        <f t="shared" si="121"/>
        <v>3</v>
      </c>
      <c r="H1080" s="23">
        <v>111896</v>
      </c>
      <c r="I1080" s="29" t="s">
        <v>430</v>
      </c>
      <c r="J1080" s="24">
        <v>45694</v>
      </c>
      <c r="K1080" s="24">
        <f>J1080+14</f>
        <v>45708</v>
      </c>
      <c r="L1080" s="23"/>
      <c r="M1080" s="23"/>
      <c r="N1080" s="24">
        <v>45901</v>
      </c>
      <c r="O1080" s="24">
        <f t="shared" si="124"/>
        <v>45915</v>
      </c>
    </row>
    <row r="1081" spans="1:15" s="16" customFormat="1">
      <c r="A1081" s="23" t="s">
        <v>420</v>
      </c>
      <c r="B1081" s="23" t="s">
        <v>445</v>
      </c>
      <c r="C1081" s="23"/>
      <c r="D1081" s="23">
        <v>3</v>
      </c>
      <c r="E1081" s="23" t="s">
        <v>11</v>
      </c>
      <c r="F1081" s="23" t="s">
        <v>381</v>
      </c>
      <c r="G1081" s="23">
        <f t="shared" si="121"/>
        <v>4</v>
      </c>
      <c r="H1081" s="23">
        <v>173195</v>
      </c>
      <c r="I1081" s="29" t="s">
        <v>431</v>
      </c>
      <c r="J1081" s="24"/>
      <c r="K1081" s="24"/>
      <c r="L1081" s="23"/>
      <c r="M1081" s="23"/>
      <c r="N1081" s="24">
        <v>45896</v>
      </c>
      <c r="O1081" s="24">
        <f t="shared" si="124"/>
        <v>45910</v>
      </c>
    </row>
    <row r="1082" spans="1:15">
      <c r="A1082" s="23" t="s">
        <v>420</v>
      </c>
      <c r="B1082" s="23" t="s">
        <v>445</v>
      </c>
      <c r="C1082" s="23"/>
      <c r="D1082" s="23">
        <v>3</v>
      </c>
      <c r="E1082" s="23" t="s">
        <v>11</v>
      </c>
      <c r="F1082" s="23" t="s">
        <v>382</v>
      </c>
      <c r="G1082" s="23">
        <f t="shared" si="121"/>
        <v>4</v>
      </c>
      <c r="H1082" s="23">
        <v>79331</v>
      </c>
      <c r="I1082" s="29" t="s">
        <v>431</v>
      </c>
      <c r="J1082" s="24"/>
      <c r="K1082" s="24"/>
      <c r="L1082" s="23"/>
      <c r="M1082" s="23"/>
      <c r="N1082" s="24">
        <v>45905</v>
      </c>
      <c r="O1082" s="24">
        <f t="shared" si="124"/>
        <v>45919</v>
      </c>
    </row>
    <row r="1083" spans="1:15" s="16" customFormat="1">
      <c r="A1083" s="23" t="s">
        <v>420</v>
      </c>
      <c r="B1083" s="23" t="s">
        <v>445</v>
      </c>
      <c r="C1083" s="23"/>
      <c r="D1083" s="23">
        <v>3</v>
      </c>
      <c r="E1083" s="23" t="s">
        <v>11</v>
      </c>
      <c r="F1083" s="23" t="s">
        <v>358</v>
      </c>
      <c r="G1083" s="23">
        <f t="shared" si="121"/>
        <v>7</v>
      </c>
      <c r="H1083" s="23">
        <v>79334</v>
      </c>
      <c r="I1083" s="29" t="s">
        <v>431</v>
      </c>
      <c r="J1083" s="24"/>
      <c r="K1083" s="24"/>
      <c r="L1083" s="23"/>
      <c r="M1083" s="23"/>
      <c r="N1083" s="24">
        <v>45894</v>
      </c>
      <c r="O1083" s="24">
        <f t="shared" si="124"/>
        <v>45908</v>
      </c>
    </row>
    <row r="1084" spans="1:15">
      <c r="A1084" s="23" t="s">
        <v>420</v>
      </c>
      <c r="B1084" s="23" t="s">
        <v>445</v>
      </c>
      <c r="C1084" s="23"/>
      <c r="D1084" s="23">
        <v>3</v>
      </c>
      <c r="E1084" s="23" t="s">
        <v>11</v>
      </c>
      <c r="F1084" s="23" t="s">
        <v>369</v>
      </c>
      <c r="G1084" s="23">
        <f t="shared" si="121"/>
        <v>5</v>
      </c>
      <c r="H1084" s="23">
        <v>173192</v>
      </c>
      <c r="I1084" s="29" t="s">
        <v>431</v>
      </c>
      <c r="J1084" s="24"/>
      <c r="K1084" s="24"/>
      <c r="L1084" s="23"/>
      <c r="M1084" s="23"/>
      <c r="N1084" s="24">
        <v>45894</v>
      </c>
      <c r="O1084" s="24">
        <f t="shared" si="124"/>
        <v>45908</v>
      </c>
    </row>
    <row r="1085" spans="1:15">
      <c r="A1085" s="23" t="s">
        <v>420</v>
      </c>
      <c r="B1085" s="23" t="s">
        <v>445</v>
      </c>
      <c r="C1085" s="23"/>
      <c r="D1085" s="23">
        <v>3</v>
      </c>
      <c r="E1085" s="23" t="s">
        <v>11</v>
      </c>
      <c r="F1085" s="23" t="s">
        <v>267</v>
      </c>
      <c r="G1085" s="23">
        <f t="shared" si="121"/>
        <v>10</v>
      </c>
      <c r="H1085" s="23">
        <v>68195</v>
      </c>
      <c r="I1085" s="29" t="s">
        <v>430</v>
      </c>
      <c r="J1085" s="24">
        <v>45691</v>
      </c>
      <c r="K1085" s="24">
        <f>J1085+14</f>
        <v>45705</v>
      </c>
      <c r="L1085" s="23"/>
      <c r="M1085" s="23"/>
      <c r="N1085" s="24">
        <v>45894</v>
      </c>
      <c r="O1085" s="24">
        <f t="shared" si="124"/>
        <v>45908</v>
      </c>
    </row>
    <row r="1086" spans="1:15">
      <c r="A1086" s="23" t="s">
        <v>420</v>
      </c>
      <c r="B1086" s="23" t="s">
        <v>445</v>
      </c>
      <c r="C1086" s="23"/>
      <c r="D1086" s="23">
        <v>3</v>
      </c>
      <c r="E1086" s="23" t="s">
        <v>11</v>
      </c>
      <c r="F1086" s="23" t="s">
        <v>372</v>
      </c>
      <c r="G1086" s="23">
        <f t="shared" si="121"/>
        <v>3</v>
      </c>
      <c r="H1086" s="23">
        <v>111897</v>
      </c>
      <c r="I1086" s="29" t="s">
        <v>430</v>
      </c>
      <c r="J1086" s="24">
        <v>45702</v>
      </c>
      <c r="K1086" s="24">
        <f>J1086+14</f>
        <v>45716</v>
      </c>
      <c r="L1086" s="23"/>
      <c r="M1086" s="23"/>
      <c r="N1086" s="24">
        <v>45895</v>
      </c>
      <c r="O1086" s="24">
        <f t="shared" si="124"/>
        <v>45909</v>
      </c>
    </row>
    <row r="1087" spans="1:15">
      <c r="A1087" s="23" t="s">
        <v>420</v>
      </c>
      <c r="B1087" s="23" t="s">
        <v>445</v>
      </c>
      <c r="C1087" s="23"/>
      <c r="D1087" s="23">
        <v>3</v>
      </c>
      <c r="E1087" s="23" t="s">
        <v>11</v>
      </c>
      <c r="F1087" s="23" t="s">
        <v>116</v>
      </c>
      <c r="G1087" s="23">
        <f t="shared" si="121"/>
        <v>8</v>
      </c>
      <c r="H1087" s="23">
        <v>79324</v>
      </c>
      <c r="I1087" s="29" t="s">
        <v>430</v>
      </c>
      <c r="J1087" s="24">
        <v>45701</v>
      </c>
      <c r="K1087" s="24">
        <f>J1087+14</f>
        <v>45715</v>
      </c>
      <c r="L1087" s="23"/>
      <c r="M1087" s="23"/>
      <c r="N1087" s="24">
        <v>45904</v>
      </c>
      <c r="O1087" s="24">
        <f t="shared" si="124"/>
        <v>45918</v>
      </c>
    </row>
    <row r="1088" spans="1:15" s="16" customFormat="1">
      <c r="A1088" s="23" t="s">
        <v>420</v>
      </c>
      <c r="B1088" s="23" t="s">
        <v>445</v>
      </c>
      <c r="C1088" s="23"/>
      <c r="D1088" s="23">
        <v>4</v>
      </c>
      <c r="E1088" s="23" t="s">
        <v>11</v>
      </c>
      <c r="F1088" s="23" t="s">
        <v>366</v>
      </c>
      <c r="G1088" s="23">
        <f t="shared" si="121"/>
        <v>5</v>
      </c>
      <c r="H1088" s="23">
        <v>267571</v>
      </c>
      <c r="I1088" s="29" t="s">
        <v>431</v>
      </c>
      <c r="J1088" s="24"/>
      <c r="K1088" s="24"/>
      <c r="L1088" s="24"/>
      <c r="M1088" s="24"/>
      <c r="N1088" s="24">
        <v>45898</v>
      </c>
      <c r="O1088" s="24">
        <f t="shared" si="124"/>
        <v>45912</v>
      </c>
    </row>
    <row r="1089" spans="1:15">
      <c r="A1089" s="23" t="s">
        <v>420</v>
      </c>
      <c r="B1089" s="23" t="s">
        <v>445</v>
      </c>
      <c r="C1089" s="23"/>
      <c r="D1089" s="23">
        <v>4</v>
      </c>
      <c r="E1089" s="23" t="s">
        <v>11</v>
      </c>
      <c r="F1089" s="23" t="s">
        <v>209</v>
      </c>
      <c r="G1089" s="23">
        <f t="shared" si="121"/>
        <v>2</v>
      </c>
      <c r="H1089" s="23">
        <v>215449</v>
      </c>
      <c r="I1089" s="29" t="s">
        <v>430</v>
      </c>
      <c r="J1089" s="24"/>
      <c r="K1089" s="24"/>
      <c r="L1089" s="24">
        <v>45828</v>
      </c>
      <c r="M1089" s="24">
        <f>L1089+14</f>
        <v>45842</v>
      </c>
      <c r="N1089" s="24">
        <v>45904</v>
      </c>
      <c r="O1089" s="24">
        <f t="shared" si="124"/>
        <v>45918</v>
      </c>
    </row>
    <row r="1090" spans="1:15" s="16" customFormat="1">
      <c r="A1090" s="23" t="s">
        <v>420</v>
      </c>
      <c r="B1090" s="23" t="s">
        <v>445</v>
      </c>
      <c r="C1090" s="23"/>
      <c r="D1090" s="23">
        <v>4</v>
      </c>
      <c r="E1090" s="23" t="s">
        <v>11</v>
      </c>
      <c r="F1090" s="23" t="s">
        <v>364</v>
      </c>
      <c r="G1090" s="23">
        <f t="shared" ref="G1090:G1138" si="125">COUNTIF(H:H,H1090)</f>
        <v>5</v>
      </c>
      <c r="H1090" s="23">
        <v>245244</v>
      </c>
      <c r="I1090" s="29" t="s">
        <v>431</v>
      </c>
      <c r="J1090" s="24"/>
      <c r="K1090" s="24"/>
      <c r="L1090" s="24"/>
      <c r="M1090" s="24"/>
      <c r="N1090" s="24">
        <v>45902</v>
      </c>
      <c r="O1090" s="24">
        <f t="shared" si="124"/>
        <v>45916</v>
      </c>
    </row>
    <row r="1091" spans="1:15">
      <c r="A1091" s="23" t="s">
        <v>420</v>
      </c>
      <c r="B1091" s="23" t="s">
        <v>445</v>
      </c>
      <c r="C1091" s="23"/>
      <c r="D1091" s="23">
        <v>4</v>
      </c>
      <c r="E1091" s="23" t="s">
        <v>11</v>
      </c>
      <c r="F1091" s="23" t="s">
        <v>373</v>
      </c>
      <c r="G1091" s="23">
        <f t="shared" si="125"/>
        <v>3</v>
      </c>
      <c r="H1091" s="23">
        <v>79583</v>
      </c>
      <c r="I1091" s="29" t="s">
        <v>430</v>
      </c>
      <c r="J1091" s="24"/>
      <c r="K1091" s="24"/>
      <c r="L1091" s="24">
        <v>45824</v>
      </c>
      <c r="M1091" s="24">
        <f>L1091+14</f>
        <v>45838</v>
      </c>
      <c r="N1091" s="24">
        <v>45901</v>
      </c>
      <c r="O1091" s="24">
        <f t="shared" si="124"/>
        <v>45915</v>
      </c>
    </row>
    <row r="1092" spans="1:15">
      <c r="A1092" s="23" t="s">
        <v>420</v>
      </c>
      <c r="B1092" s="23" t="s">
        <v>445</v>
      </c>
      <c r="C1092" s="23"/>
      <c r="D1092" s="23">
        <v>4</v>
      </c>
      <c r="E1092" s="23" t="s">
        <v>11</v>
      </c>
      <c r="F1092" s="23" t="s">
        <v>145</v>
      </c>
      <c r="G1092" s="23">
        <f t="shared" si="125"/>
        <v>7</v>
      </c>
      <c r="H1092" s="23">
        <v>79284</v>
      </c>
      <c r="I1092" s="29" t="s">
        <v>430</v>
      </c>
      <c r="J1092" s="24"/>
      <c r="K1092" s="24"/>
      <c r="L1092" s="24">
        <v>45834</v>
      </c>
      <c r="M1092" s="24">
        <f>L1092+14</f>
        <v>45848</v>
      </c>
      <c r="N1092" s="24">
        <v>45903</v>
      </c>
      <c r="O1092" s="24">
        <f t="shared" si="124"/>
        <v>45917</v>
      </c>
    </row>
    <row r="1093" spans="1:15">
      <c r="A1093" s="23" t="s">
        <v>420</v>
      </c>
      <c r="B1093" s="23" t="s">
        <v>445</v>
      </c>
      <c r="C1093" s="23"/>
      <c r="D1093" s="23">
        <v>4</v>
      </c>
      <c r="E1093" s="23" t="s">
        <v>11</v>
      </c>
      <c r="F1093" s="23" t="s">
        <v>18</v>
      </c>
      <c r="G1093" s="23">
        <f t="shared" si="125"/>
        <v>5</v>
      </c>
      <c r="H1093" s="23">
        <v>60384</v>
      </c>
      <c r="I1093" s="29" t="s">
        <v>430</v>
      </c>
      <c r="J1093" s="24"/>
      <c r="K1093" s="24"/>
      <c r="L1093" s="24">
        <v>45824</v>
      </c>
      <c r="M1093" s="24">
        <f>L1093+14</f>
        <v>45838</v>
      </c>
      <c r="N1093" s="24">
        <v>45895</v>
      </c>
      <c r="O1093" s="24">
        <f t="shared" si="124"/>
        <v>45909</v>
      </c>
    </row>
    <row r="1094" spans="1:15">
      <c r="A1094" s="23" t="s">
        <v>420</v>
      </c>
      <c r="B1094" s="23" t="s">
        <v>445</v>
      </c>
      <c r="C1094" s="23"/>
      <c r="D1094" s="23">
        <v>4</v>
      </c>
      <c r="E1094" s="23" t="s">
        <v>11</v>
      </c>
      <c r="F1094" s="23" t="s">
        <v>322</v>
      </c>
      <c r="G1094" s="23">
        <f t="shared" si="125"/>
        <v>8</v>
      </c>
      <c r="H1094" s="23">
        <v>160060</v>
      </c>
      <c r="I1094" s="29" t="s">
        <v>430</v>
      </c>
      <c r="J1094" s="24"/>
      <c r="K1094" s="24"/>
      <c r="L1094" s="24">
        <v>45832</v>
      </c>
      <c r="M1094" s="24">
        <f>L1094+14</f>
        <v>45846</v>
      </c>
      <c r="N1094" s="24">
        <v>45897</v>
      </c>
      <c r="O1094" s="24">
        <f t="shared" si="124"/>
        <v>45911</v>
      </c>
    </row>
    <row r="1095" spans="1:15">
      <c r="A1095" s="23" t="s">
        <v>420</v>
      </c>
      <c r="B1095" s="23" t="s">
        <v>445</v>
      </c>
      <c r="C1095" s="23"/>
      <c r="D1095" s="23">
        <v>4</v>
      </c>
      <c r="E1095" s="23" t="s">
        <v>11</v>
      </c>
      <c r="F1095" s="23" t="s">
        <v>367</v>
      </c>
      <c r="G1095" s="23">
        <f t="shared" si="125"/>
        <v>7</v>
      </c>
      <c r="H1095" s="23">
        <v>245245</v>
      </c>
      <c r="I1095" s="29" t="s">
        <v>430</v>
      </c>
      <c r="J1095" s="24"/>
      <c r="K1095" s="24"/>
      <c r="L1095" s="24">
        <v>45831</v>
      </c>
      <c r="M1095" s="24">
        <f>L1095+14</f>
        <v>45845</v>
      </c>
      <c r="N1095" s="24">
        <v>45897</v>
      </c>
      <c r="O1095" s="24">
        <f t="shared" si="124"/>
        <v>45911</v>
      </c>
    </row>
    <row r="1096" spans="1:15">
      <c r="A1096" s="23" t="s">
        <v>420</v>
      </c>
      <c r="B1096" s="23" t="s">
        <v>26</v>
      </c>
      <c r="C1096" s="23"/>
      <c r="D1096" s="23">
        <v>1</v>
      </c>
      <c r="E1096" s="23" t="s">
        <v>6</v>
      </c>
      <c r="F1096" s="23" t="s">
        <v>75</v>
      </c>
      <c r="G1096" s="23">
        <f t="shared" si="125"/>
        <v>1</v>
      </c>
      <c r="H1096" s="23">
        <v>243636</v>
      </c>
      <c r="I1096" s="29" t="s">
        <v>430</v>
      </c>
      <c r="J1096" s="24">
        <v>45693</v>
      </c>
      <c r="K1096" s="24">
        <f t="shared" ref="K1096:K1101" si="126">J1096+14</f>
        <v>45707</v>
      </c>
      <c r="L1096" s="23"/>
      <c r="M1096" s="23"/>
      <c r="N1096" s="24">
        <v>45901</v>
      </c>
      <c r="O1096" s="24">
        <f t="shared" si="124"/>
        <v>45915</v>
      </c>
    </row>
    <row r="1097" spans="1:15">
      <c r="A1097" s="23" t="s">
        <v>420</v>
      </c>
      <c r="B1097" s="23" t="s">
        <v>26</v>
      </c>
      <c r="C1097" s="23"/>
      <c r="D1097" s="23">
        <v>1</v>
      </c>
      <c r="E1097" s="23" t="s">
        <v>6</v>
      </c>
      <c r="F1097" s="23" t="s">
        <v>238</v>
      </c>
      <c r="G1097" s="23">
        <f t="shared" si="125"/>
        <v>2</v>
      </c>
      <c r="H1097" s="23">
        <v>68141</v>
      </c>
      <c r="I1097" s="29" t="s">
        <v>430</v>
      </c>
      <c r="J1097" s="24">
        <v>45699</v>
      </c>
      <c r="K1097" s="24">
        <f t="shared" si="126"/>
        <v>45713</v>
      </c>
      <c r="L1097" s="23"/>
      <c r="M1097" s="23"/>
      <c r="N1097" s="24">
        <v>45902</v>
      </c>
      <c r="O1097" s="24">
        <f t="shared" si="124"/>
        <v>45916</v>
      </c>
    </row>
    <row r="1098" spans="1:15">
      <c r="A1098" s="23" t="s">
        <v>420</v>
      </c>
      <c r="B1098" s="23" t="s">
        <v>26</v>
      </c>
      <c r="C1098" s="23"/>
      <c r="D1098" s="23">
        <v>1</v>
      </c>
      <c r="E1098" s="23" t="s">
        <v>6</v>
      </c>
      <c r="F1098" s="23" t="s">
        <v>392</v>
      </c>
      <c r="G1098" s="23">
        <f t="shared" si="125"/>
        <v>1</v>
      </c>
      <c r="H1098" s="23">
        <v>243633</v>
      </c>
      <c r="I1098" s="29" t="s">
        <v>430</v>
      </c>
      <c r="J1098" s="24">
        <v>45695</v>
      </c>
      <c r="K1098" s="24">
        <f t="shared" si="126"/>
        <v>45709</v>
      </c>
      <c r="L1098" s="23"/>
      <c r="M1098" s="23"/>
      <c r="N1098" s="24">
        <v>45903</v>
      </c>
      <c r="O1098" s="24">
        <f t="shared" si="124"/>
        <v>45917</v>
      </c>
    </row>
    <row r="1099" spans="1:15">
      <c r="A1099" s="23" t="s">
        <v>420</v>
      </c>
      <c r="B1099" s="23" t="s">
        <v>26</v>
      </c>
      <c r="C1099" s="23"/>
      <c r="D1099" s="23">
        <v>1</v>
      </c>
      <c r="E1099" s="23" t="s">
        <v>6</v>
      </c>
      <c r="F1099" s="23" t="s">
        <v>393</v>
      </c>
      <c r="G1099" s="23">
        <f t="shared" si="125"/>
        <v>1</v>
      </c>
      <c r="H1099" s="23">
        <v>243637</v>
      </c>
      <c r="I1099" s="29" t="s">
        <v>430</v>
      </c>
      <c r="J1099" s="24">
        <v>45698</v>
      </c>
      <c r="K1099" s="24">
        <f t="shared" si="126"/>
        <v>45712</v>
      </c>
      <c r="L1099" s="23"/>
      <c r="M1099" s="23"/>
      <c r="N1099" s="24">
        <v>45904</v>
      </c>
      <c r="O1099" s="24">
        <f t="shared" si="124"/>
        <v>45918</v>
      </c>
    </row>
    <row r="1100" spans="1:15">
      <c r="A1100" s="23" t="s">
        <v>420</v>
      </c>
      <c r="B1100" s="23" t="s">
        <v>26</v>
      </c>
      <c r="C1100" s="23"/>
      <c r="D1100" s="23">
        <v>1</v>
      </c>
      <c r="E1100" s="23" t="s">
        <v>6</v>
      </c>
      <c r="F1100" s="23" t="s">
        <v>394</v>
      </c>
      <c r="G1100" s="23">
        <f t="shared" si="125"/>
        <v>1</v>
      </c>
      <c r="H1100" s="23">
        <v>243519</v>
      </c>
      <c r="I1100" s="29" t="s">
        <v>430</v>
      </c>
      <c r="J1100" s="24">
        <v>45701</v>
      </c>
      <c r="K1100" s="24">
        <f t="shared" si="126"/>
        <v>45715</v>
      </c>
      <c r="L1100" s="23"/>
      <c r="M1100" s="23"/>
      <c r="N1100" s="24">
        <v>45894</v>
      </c>
      <c r="O1100" s="24">
        <f t="shared" si="124"/>
        <v>45908</v>
      </c>
    </row>
    <row r="1101" spans="1:15">
      <c r="A1101" s="23" t="s">
        <v>420</v>
      </c>
      <c r="B1101" s="23" t="s">
        <v>26</v>
      </c>
      <c r="C1101" s="23"/>
      <c r="D1101" s="23">
        <v>1</v>
      </c>
      <c r="E1101" s="23" t="s">
        <v>6</v>
      </c>
      <c r="F1101" s="23" t="s">
        <v>230</v>
      </c>
      <c r="G1101" s="23">
        <f t="shared" si="125"/>
        <v>1</v>
      </c>
      <c r="H1101" s="23">
        <v>252519</v>
      </c>
      <c r="I1101" s="29" t="s">
        <v>430</v>
      </c>
      <c r="J1101" s="24">
        <v>45694</v>
      </c>
      <c r="K1101" s="24">
        <f t="shared" si="126"/>
        <v>45708</v>
      </c>
      <c r="L1101" s="23"/>
      <c r="M1101" s="23"/>
      <c r="N1101" s="24">
        <v>45905</v>
      </c>
      <c r="O1101" s="24">
        <f t="shared" si="124"/>
        <v>45919</v>
      </c>
    </row>
    <row r="1102" spans="1:15">
      <c r="A1102" s="23" t="s">
        <v>420</v>
      </c>
      <c r="B1102" s="23" t="s">
        <v>26</v>
      </c>
      <c r="C1102" s="23"/>
      <c r="D1102" s="23">
        <v>2</v>
      </c>
      <c r="E1102" s="23" t="s">
        <v>6</v>
      </c>
      <c r="F1102" s="23" t="s">
        <v>395</v>
      </c>
      <c r="G1102" s="23">
        <f t="shared" si="125"/>
        <v>1</v>
      </c>
      <c r="H1102" s="23">
        <v>243640</v>
      </c>
      <c r="I1102" s="29" t="s">
        <v>430</v>
      </c>
      <c r="J1102" s="24"/>
      <c r="K1102" s="24"/>
      <c r="L1102" s="24">
        <v>45825</v>
      </c>
      <c r="M1102" s="24">
        <f t="shared" ref="M1102:M1110" si="127">L1102+14</f>
        <v>45839</v>
      </c>
      <c r="N1102" s="24">
        <v>45901</v>
      </c>
      <c r="O1102" s="24">
        <f t="shared" si="124"/>
        <v>45915</v>
      </c>
    </row>
    <row r="1103" spans="1:15">
      <c r="A1103" s="23" t="s">
        <v>420</v>
      </c>
      <c r="B1103" s="23" t="s">
        <v>26</v>
      </c>
      <c r="C1103" s="23"/>
      <c r="D1103" s="23">
        <v>2</v>
      </c>
      <c r="E1103" s="23" t="s">
        <v>6</v>
      </c>
      <c r="F1103" s="23" t="s">
        <v>396</v>
      </c>
      <c r="G1103" s="23">
        <f t="shared" si="125"/>
        <v>1</v>
      </c>
      <c r="H1103" s="23">
        <v>243641</v>
      </c>
      <c r="I1103" s="29" t="s">
        <v>430</v>
      </c>
      <c r="J1103" s="24"/>
      <c r="K1103" s="24"/>
      <c r="L1103" s="24">
        <v>45826</v>
      </c>
      <c r="M1103" s="24">
        <f t="shared" si="127"/>
        <v>45840</v>
      </c>
      <c r="N1103" s="24">
        <v>45896</v>
      </c>
      <c r="O1103" s="24">
        <f t="shared" si="124"/>
        <v>45910</v>
      </c>
    </row>
    <row r="1104" spans="1:15">
      <c r="A1104" s="23" t="s">
        <v>420</v>
      </c>
      <c r="B1104" s="23" t="s">
        <v>26</v>
      </c>
      <c r="C1104" s="23"/>
      <c r="D1104" s="23">
        <v>2</v>
      </c>
      <c r="E1104" s="23" t="s">
        <v>6</v>
      </c>
      <c r="F1104" s="23" t="s">
        <v>397</v>
      </c>
      <c r="G1104" s="23">
        <f t="shared" si="125"/>
        <v>1</v>
      </c>
      <c r="H1104" s="23">
        <v>243638</v>
      </c>
      <c r="I1104" s="29" t="s">
        <v>430</v>
      </c>
      <c r="J1104" s="24"/>
      <c r="K1104" s="24"/>
      <c r="L1104" s="24">
        <v>45828</v>
      </c>
      <c r="M1104" s="24">
        <f t="shared" si="127"/>
        <v>45842</v>
      </c>
      <c r="N1104" s="24">
        <v>45897</v>
      </c>
      <c r="O1104" s="24">
        <f t="shared" si="124"/>
        <v>45911</v>
      </c>
    </row>
    <row r="1105" spans="1:15">
      <c r="A1105" s="23" t="s">
        <v>420</v>
      </c>
      <c r="B1105" s="23" t="s">
        <v>26</v>
      </c>
      <c r="C1105" s="23"/>
      <c r="D1105" s="23">
        <v>2</v>
      </c>
      <c r="E1105" s="23" t="s">
        <v>6</v>
      </c>
      <c r="F1105" s="23" t="s">
        <v>398</v>
      </c>
      <c r="G1105" s="23">
        <f t="shared" si="125"/>
        <v>1</v>
      </c>
      <c r="H1105" s="23">
        <v>243639</v>
      </c>
      <c r="I1105" s="29" t="s">
        <v>430</v>
      </c>
      <c r="J1105" s="24"/>
      <c r="K1105" s="24"/>
      <c r="L1105" s="24">
        <v>45833</v>
      </c>
      <c r="M1105" s="24">
        <f t="shared" si="127"/>
        <v>45847</v>
      </c>
      <c r="N1105" s="24">
        <v>45898</v>
      </c>
      <c r="O1105" s="24">
        <f t="shared" si="124"/>
        <v>45912</v>
      </c>
    </row>
    <row r="1106" spans="1:15">
      <c r="A1106" s="23" t="s">
        <v>420</v>
      </c>
      <c r="B1106" s="23" t="s">
        <v>26</v>
      </c>
      <c r="C1106" s="23"/>
      <c r="D1106" s="23">
        <v>2</v>
      </c>
      <c r="E1106" s="23" t="s">
        <v>6</v>
      </c>
      <c r="F1106" s="23" t="s">
        <v>399</v>
      </c>
      <c r="G1106" s="23">
        <f t="shared" si="125"/>
        <v>1</v>
      </c>
      <c r="H1106" s="23">
        <v>243642</v>
      </c>
      <c r="I1106" s="29" t="s">
        <v>430</v>
      </c>
      <c r="J1106" s="24"/>
      <c r="K1106" s="24"/>
      <c r="L1106" s="24">
        <v>45835</v>
      </c>
      <c r="M1106" s="24">
        <f t="shared" si="127"/>
        <v>45849</v>
      </c>
      <c r="N1106" s="24">
        <v>45904</v>
      </c>
      <c r="O1106" s="24">
        <f t="shared" ref="O1106:O1137" si="128">N1106+14</f>
        <v>45918</v>
      </c>
    </row>
    <row r="1107" spans="1:15">
      <c r="A1107" s="23" t="s">
        <v>420</v>
      </c>
      <c r="B1107" s="23" t="s">
        <v>26</v>
      </c>
      <c r="C1107" s="23"/>
      <c r="D1107" s="23">
        <v>2</v>
      </c>
      <c r="E1107" s="23" t="s">
        <v>11</v>
      </c>
      <c r="F1107" s="23" t="s">
        <v>55</v>
      </c>
      <c r="G1107" s="23">
        <f t="shared" si="125"/>
        <v>2</v>
      </c>
      <c r="H1107" s="23">
        <v>251492</v>
      </c>
      <c r="I1107" s="29" t="s">
        <v>430</v>
      </c>
      <c r="J1107" s="24"/>
      <c r="K1107" s="24"/>
      <c r="L1107" s="24">
        <v>45834</v>
      </c>
      <c r="M1107" s="24">
        <f t="shared" si="127"/>
        <v>45848</v>
      </c>
      <c r="N1107" s="24">
        <v>45896</v>
      </c>
      <c r="O1107" s="24">
        <f t="shared" si="128"/>
        <v>45910</v>
      </c>
    </row>
    <row r="1108" spans="1:15">
      <c r="A1108" s="23" t="s">
        <v>420</v>
      </c>
      <c r="B1108" s="23" t="s">
        <v>26</v>
      </c>
      <c r="C1108" s="23"/>
      <c r="D1108" s="23">
        <v>2</v>
      </c>
      <c r="E1108" s="23" t="s">
        <v>11</v>
      </c>
      <c r="F1108" s="23" t="s">
        <v>400</v>
      </c>
      <c r="G1108" s="23">
        <f t="shared" si="125"/>
        <v>1</v>
      </c>
      <c r="H1108" s="23">
        <v>243644</v>
      </c>
      <c r="I1108" s="29" t="s">
        <v>430</v>
      </c>
      <c r="J1108" s="24"/>
      <c r="K1108" s="24"/>
      <c r="L1108" s="24">
        <v>45824</v>
      </c>
      <c r="M1108" s="24">
        <f t="shared" si="127"/>
        <v>45838</v>
      </c>
      <c r="N1108" s="24">
        <v>45895</v>
      </c>
      <c r="O1108" s="24">
        <f t="shared" si="128"/>
        <v>45909</v>
      </c>
    </row>
    <row r="1109" spans="1:15">
      <c r="A1109" s="23" t="s">
        <v>420</v>
      </c>
      <c r="B1109" s="23" t="s">
        <v>26</v>
      </c>
      <c r="C1109" s="23"/>
      <c r="D1109" s="23">
        <v>2</v>
      </c>
      <c r="E1109" s="23" t="s">
        <v>11</v>
      </c>
      <c r="F1109" s="23" t="s">
        <v>401</v>
      </c>
      <c r="G1109" s="23">
        <f t="shared" si="125"/>
        <v>1</v>
      </c>
      <c r="H1109" s="23">
        <v>243648</v>
      </c>
      <c r="I1109" s="29" t="s">
        <v>430</v>
      </c>
      <c r="J1109" s="24"/>
      <c r="K1109" s="24"/>
      <c r="L1109" s="24">
        <v>45834</v>
      </c>
      <c r="M1109" s="24">
        <f t="shared" si="127"/>
        <v>45848</v>
      </c>
      <c r="N1109" s="24">
        <v>45895</v>
      </c>
      <c r="O1109" s="24">
        <f t="shared" si="128"/>
        <v>45909</v>
      </c>
    </row>
    <row r="1110" spans="1:15">
      <c r="A1110" s="23" t="s">
        <v>420</v>
      </c>
      <c r="B1110" s="23" t="s">
        <v>26</v>
      </c>
      <c r="C1110" s="23"/>
      <c r="D1110" s="23">
        <v>2</v>
      </c>
      <c r="E1110" s="23" t="s">
        <v>11</v>
      </c>
      <c r="F1110" s="23" t="s">
        <v>402</v>
      </c>
      <c r="G1110" s="23">
        <f t="shared" si="125"/>
        <v>1</v>
      </c>
      <c r="H1110" s="23">
        <v>243643</v>
      </c>
      <c r="I1110" s="29" t="s">
        <v>430</v>
      </c>
      <c r="J1110" s="24"/>
      <c r="K1110" s="24"/>
      <c r="L1110" s="24">
        <v>45831</v>
      </c>
      <c r="M1110" s="24">
        <f t="shared" si="127"/>
        <v>45845</v>
      </c>
      <c r="N1110" s="24">
        <v>45895</v>
      </c>
      <c r="O1110" s="24">
        <f t="shared" si="128"/>
        <v>45909</v>
      </c>
    </row>
    <row r="1111" spans="1:15">
      <c r="A1111" s="23" t="s">
        <v>420</v>
      </c>
      <c r="B1111" s="23" t="s">
        <v>26</v>
      </c>
      <c r="C1111" s="23"/>
      <c r="D1111" s="23">
        <v>3</v>
      </c>
      <c r="E1111" s="23" t="s">
        <v>6</v>
      </c>
      <c r="F1111" s="23" t="s">
        <v>403</v>
      </c>
      <c r="G1111" s="23">
        <f t="shared" si="125"/>
        <v>1</v>
      </c>
      <c r="H1111" s="23">
        <v>251472</v>
      </c>
      <c r="I1111" s="29" t="s">
        <v>430</v>
      </c>
      <c r="J1111" s="24">
        <v>45692</v>
      </c>
      <c r="K1111" s="24">
        <f t="shared" ref="K1111:K1123" si="129">J1111+14</f>
        <v>45706</v>
      </c>
      <c r="L1111" s="24">
        <v>45824</v>
      </c>
      <c r="M1111" s="23"/>
      <c r="N1111" s="24">
        <v>45896</v>
      </c>
      <c r="O1111" s="24"/>
    </row>
    <row r="1112" spans="1:15">
      <c r="A1112" s="23" t="s">
        <v>420</v>
      </c>
      <c r="B1112" s="23" t="s">
        <v>26</v>
      </c>
      <c r="C1112" s="23"/>
      <c r="D1112" s="23">
        <v>3</v>
      </c>
      <c r="E1112" s="23" t="s">
        <v>6</v>
      </c>
      <c r="F1112" s="23" t="s">
        <v>404</v>
      </c>
      <c r="G1112" s="23">
        <f t="shared" si="125"/>
        <v>1</v>
      </c>
      <c r="H1112" s="23">
        <v>251473</v>
      </c>
      <c r="I1112" s="29" t="s">
        <v>430</v>
      </c>
      <c r="J1112" s="24">
        <v>45694</v>
      </c>
      <c r="K1112" s="24">
        <f t="shared" si="129"/>
        <v>45708</v>
      </c>
      <c r="L1112" s="24">
        <v>45831</v>
      </c>
      <c r="M1112" s="23"/>
      <c r="N1112" s="24">
        <v>45897</v>
      </c>
      <c r="O1112" s="24"/>
    </row>
    <row r="1113" spans="1:15">
      <c r="A1113" s="23" t="s">
        <v>420</v>
      </c>
      <c r="B1113" s="23" t="s">
        <v>26</v>
      </c>
      <c r="C1113" s="23"/>
      <c r="D1113" s="23">
        <v>3</v>
      </c>
      <c r="E1113" s="23" t="s">
        <v>6</v>
      </c>
      <c r="F1113" s="23" t="s">
        <v>405</v>
      </c>
      <c r="G1113" s="23">
        <f t="shared" si="125"/>
        <v>1</v>
      </c>
      <c r="H1113" s="23">
        <v>251475</v>
      </c>
      <c r="I1113" s="29" t="s">
        <v>430</v>
      </c>
      <c r="J1113" s="24">
        <v>45698</v>
      </c>
      <c r="K1113" s="24">
        <f t="shared" si="129"/>
        <v>45712</v>
      </c>
      <c r="L1113" s="23"/>
      <c r="M1113" s="24">
        <v>45839</v>
      </c>
      <c r="N1113" s="24"/>
      <c r="O1113" s="24">
        <v>45917</v>
      </c>
    </row>
    <row r="1114" spans="1:15">
      <c r="A1114" s="23" t="s">
        <v>420</v>
      </c>
      <c r="B1114" s="23" t="s">
        <v>26</v>
      </c>
      <c r="C1114" s="23"/>
      <c r="D1114" s="23">
        <v>3</v>
      </c>
      <c r="E1114" s="23" t="s">
        <v>6</v>
      </c>
      <c r="F1114" s="23" t="s">
        <v>225</v>
      </c>
      <c r="G1114" s="23">
        <f t="shared" si="125"/>
        <v>1</v>
      </c>
      <c r="H1114" s="23">
        <v>251474</v>
      </c>
      <c r="I1114" s="29" t="s">
        <v>430</v>
      </c>
      <c r="J1114" s="24">
        <v>45700</v>
      </c>
      <c r="K1114" s="24">
        <f t="shared" si="129"/>
        <v>45714</v>
      </c>
      <c r="L1114" s="23"/>
      <c r="M1114" s="24">
        <v>45845</v>
      </c>
      <c r="N1114" s="24"/>
      <c r="O1114" s="24">
        <v>45919</v>
      </c>
    </row>
    <row r="1115" spans="1:15">
      <c r="A1115" s="23" t="s">
        <v>420</v>
      </c>
      <c r="B1115" s="23" t="s">
        <v>26</v>
      </c>
      <c r="C1115" s="23"/>
      <c r="D1115" s="23">
        <v>3</v>
      </c>
      <c r="E1115" s="23" t="s">
        <v>11</v>
      </c>
      <c r="F1115" s="23" t="s">
        <v>406</v>
      </c>
      <c r="G1115" s="23">
        <f t="shared" si="125"/>
        <v>1</v>
      </c>
      <c r="H1115" s="23">
        <v>251504</v>
      </c>
      <c r="I1115" s="29" t="s">
        <v>430</v>
      </c>
      <c r="J1115" s="24">
        <v>45691</v>
      </c>
      <c r="K1115" s="24">
        <f t="shared" si="129"/>
        <v>45705</v>
      </c>
      <c r="L1115" s="24">
        <v>45828</v>
      </c>
      <c r="M1115" s="23"/>
      <c r="N1115" s="24">
        <v>45894</v>
      </c>
      <c r="O1115" s="24"/>
    </row>
    <row r="1116" spans="1:15">
      <c r="A1116" s="23" t="s">
        <v>420</v>
      </c>
      <c r="B1116" s="23" t="s">
        <v>26</v>
      </c>
      <c r="C1116" s="23"/>
      <c r="D1116" s="23">
        <v>3</v>
      </c>
      <c r="E1116" s="23" t="s">
        <v>11</v>
      </c>
      <c r="F1116" s="23" t="s">
        <v>228</v>
      </c>
      <c r="G1116" s="23">
        <f t="shared" si="125"/>
        <v>1</v>
      </c>
      <c r="H1116" s="23">
        <v>243646</v>
      </c>
      <c r="I1116" s="29" t="s">
        <v>430</v>
      </c>
      <c r="J1116" s="24">
        <v>45693</v>
      </c>
      <c r="K1116" s="24">
        <f t="shared" si="129"/>
        <v>45707</v>
      </c>
      <c r="L1116" s="24">
        <v>45834</v>
      </c>
      <c r="M1116" s="23"/>
      <c r="N1116" s="24">
        <v>45902</v>
      </c>
      <c r="O1116" s="24"/>
    </row>
    <row r="1117" spans="1:15">
      <c r="A1117" s="23" t="s">
        <v>420</v>
      </c>
      <c r="B1117" s="23" t="s">
        <v>26</v>
      </c>
      <c r="C1117" s="23"/>
      <c r="D1117" s="23">
        <v>3</v>
      </c>
      <c r="E1117" s="23" t="s">
        <v>11</v>
      </c>
      <c r="F1117" s="23" t="s">
        <v>407</v>
      </c>
      <c r="G1117" s="23">
        <f t="shared" si="125"/>
        <v>1</v>
      </c>
      <c r="H1117" s="23">
        <v>251484</v>
      </c>
      <c r="I1117" s="29" t="s">
        <v>430</v>
      </c>
      <c r="J1117" s="24">
        <v>45695</v>
      </c>
      <c r="K1117" s="24">
        <f t="shared" si="129"/>
        <v>45709</v>
      </c>
      <c r="L1117" s="23"/>
      <c r="M1117" s="24">
        <v>45848</v>
      </c>
      <c r="N1117" s="24"/>
      <c r="O1117" s="24">
        <v>45912</v>
      </c>
    </row>
    <row r="1118" spans="1:15">
      <c r="A1118" s="23" t="s">
        <v>420</v>
      </c>
      <c r="B1118" s="23" t="s">
        <v>26</v>
      </c>
      <c r="C1118" s="23"/>
      <c r="D1118" s="23">
        <v>3</v>
      </c>
      <c r="E1118" s="23" t="s">
        <v>11</v>
      </c>
      <c r="F1118" s="23" t="s">
        <v>408</v>
      </c>
      <c r="G1118" s="23">
        <f t="shared" si="125"/>
        <v>1</v>
      </c>
      <c r="H1118" s="23">
        <v>251506</v>
      </c>
      <c r="I1118" s="29" t="s">
        <v>430</v>
      </c>
      <c r="J1118" s="24">
        <v>45702</v>
      </c>
      <c r="K1118" s="24">
        <f t="shared" si="129"/>
        <v>45716</v>
      </c>
      <c r="L1118" s="23"/>
      <c r="M1118" s="24">
        <v>45841</v>
      </c>
      <c r="N1118" s="24"/>
      <c r="O1118" s="24">
        <v>45919</v>
      </c>
    </row>
    <row r="1119" spans="1:15">
      <c r="A1119" s="23" t="s">
        <v>420</v>
      </c>
      <c r="B1119" s="23" t="s">
        <v>26</v>
      </c>
      <c r="C1119" s="23"/>
      <c r="D1119" s="23">
        <v>3</v>
      </c>
      <c r="E1119" s="23" t="s">
        <v>11</v>
      </c>
      <c r="F1119" s="23" t="s">
        <v>79</v>
      </c>
      <c r="G1119" s="23">
        <f t="shared" si="125"/>
        <v>3</v>
      </c>
      <c r="H1119" s="23">
        <v>254797</v>
      </c>
      <c r="I1119" s="29" t="s">
        <v>430</v>
      </c>
      <c r="J1119" s="24">
        <v>45701</v>
      </c>
      <c r="K1119" s="24">
        <f t="shared" si="129"/>
        <v>45715</v>
      </c>
      <c r="L1119" s="23"/>
      <c r="M1119" s="24">
        <v>45838</v>
      </c>
      <c r="N1119" s="24">
        <v>45904</v>
      </c>
      <c r="O1119" s="24"/>
    </row>
    <row r="1120" spans="1:15">
      <c r="A1120" s="23" t="s">
        <v>420</v>
      </c>
      <c r="B1120" s="23" t="s">
        <v>409</v>
      </c>
      <c r="C1120" s="23"/>
      <c r="D1120" s="23">
        <v>1</v>
      </c>
      <c r="E1120" s="23" t="s">
        <v>6</v>
      </c>
      <c r="F1120" s="23" t="s">
        <v>410</v>
      </c>
      <c r="G1120" s="23">
        <f t="shared" si="125"/>
        <v>1</v>
      </c>
      <c r="H1120" s="23">
        <v>267532</v>
      </c>
      <c r="I1120" s="29" t="s">
        <v>430</v>
      </c>
      <c r="J1120" s="24">
        <v>45699</v>
      </c>
      <c r="K1120" s="24">
        <f t="shared" si="129"/>
        <v>45713</v>
      </c>
      <c r="L1120" s="23"/>
      <c r="M1120" s="23"/>
      <c r="N1120" s="24">
        <v>45897</v>
      </c>
      <c r="O1120" s="24">
        <f t="shared" si="128"/>
        <v>45911</v>
      </c>
    </row>
    <row r="1121" spans="1:15">
      <c r="A1121" s="23" t="s">
        <v>420</v>
      </c>
      <c r="B1121" s="23" t="s">
        <v>409</v>
      </c>
      <c r="C1121" s="23"/>
      <c r="D1121" s="23">
        <v>1</v>
      </c>
      <c r="E1121" s="23" t="s">
        <v>6</v>
      </c>
      <c r="F1121" s="23" t="s">
        <v>360</v>
      </c>
      <c r="G1121" s="23">
        <f t="shared" si="125"/>
        <v>3</v>
      </c>
      <c r="H1121" s="23">
        <v>211922</v>
      </c>
      <c r="I1121" s="29" t="s">
        <v>430</v>
      </c>
      <c r="J1121" s="24">
        <v>45698</v>
      </c>
      <c r="K1121" s="24">
        <f t="shared" si="129"/>
        <v>45712</v>
      </c>
      <c r="L1121" s="23"/>
      <c r="M1121" s="23"/>
      <c r="N1121" s="24">
        <v>45902</v>
      </c>
      <c r="O1121" s="24">
        <f t="shared" si="128"/>
        <v>45916</v>
      </c>
    </row>
    <row r="1122" spans="1:15">
      <c r="A1122" s="23" t="s">
        <v>420</v>
      </c>
      <c r="B1122" s="23" t="s">
        <v>409</v>
      </c>
      <c r="C1122" s="23"/>
      <c r="D1122" s="23">
        <v>1</v>
      </c>
      <c r="E1122" s="23" t="s">
        <v>6</v>
      </c>
      <c r="F1122" s="23" t="s">
        <v>345</v>
      </c>
      <c r="G1122" s="23">
        <f t="shared" si="125"/>
        <v>4</v>
      </c>
      <c r="H1122" s="23">
        <v>173013</v>
      </c>
      <c r="I1122" s="29" t="s">
        <v>430</v>
      </c>
      <c r="J1122" s="24">
        <v>45701</v>
      </c>
      <c r="K1122" s="24">
        <f t="shared" si="129"/>
        <v>45715</v>
      </c>
      <c r="L1122" s="23"/>
      <c r="M1122" s="23"/>
      <c r="N1122" s="24">
        <v>45904</v>
      </c>
      <c r="O1122" s="24">
        <f t="shared" si="128"/>
        <v>45918</v>
      </c>
    </row>
    <row r="1123" spans="1:15">
      <c r="A1123" s="23" t="s">
        <v>420</v>
      </c>
      <c r="B1123" s="23" t="s">
        <v>409</v>
      </c>
      <c r="C1123" s="23"/>
      <c r="D1123" s="23">
        <v>1</v>
      </c>
      <c r="E1123" s="23" t="s">
        <v>6</v>
      </c>
      <c r="F1123" s="23" t="s">
        <v>411</v>
      </c>
      <c r="G1123" s="23">
        <f t="shared" si="125"/>
        <v>1</v>
      </c>
      <c r="H1123" s="23">
        <v>231497</v>
      </c>
      <c r="I1123" s="29" t="s">
        <v>430</v>
      </c>
      <c r="J1123" s="24">
        <v>45694</v>
      </c>
      <c r="K1123" s="24">
        <f t="shared" si="129"/>
        <v>45708</v>
      </c>
      <c r="L1123" s="23"/>
      <c r="M1123" s="23"/>
      <c r="N1123" s="24">
        <v>45896</v>
      </c>
      <c r="O1123" s="24">
        <f t="shared" si="128"/>
        <v>45910</v>
      </c>
    </row>
    <row r="1124" spans="1:15" s="16" customFormat="1">
      <c r="A1124" s="23" t="s">
        <v>420</v>
      </c>
      <c r="B1124" s="23" t="s">
        <v>409</v>
      </c>
      <c r="C1124" s="23"/>
      <c r="D1124" s="23">
        <v>1</v>
      </c>
      <c r="E1124" s="23" t="s">
        <v>6</v>
      </c>
      <c r="F1124" s="23" t="s">
        <v>412</v>
      </c>
      <c r="G1124" s="23">
        <f t="shared" si="125"/>
        <v>1</v>
      </c>
      <c r="H1124" s="23">
        <v>230822</v>
      </c>
      <c r="I1124" s="29" t="s">
        <v>431</v>
      </c>
      <c r="J1124" s="24"/>
      <c r="K1124" s="24"/>
      <c r="L1124" s="23"/>
      <c r="M1124" s="23"/>
      <c r="N1124" s="24">
        <v>45897</v>
      </c>
      <c r="O1124" s="24">
        <f t="shared" si="128"/>
        <v>45911</v>
      </c>
    </row>
    <row r="1125" spans="1:15">
      <c r="A1125" s="23" t="s">
        <v>420</v>
      </c>
      <c r="B1125" s="23" t="s">
        <v>409</v>
      </c>
      <c r="C1125" s="23"/>
      <c r="D1125" s="23">
        <v>2</v>
      </c>
      <c r="E1125" s="23" t="s">
        <v>6</v>
      </c>
      <c r="F1125" s="23" t="s">
        <v>413</v>
      </c>
      <c r="G1125" s="23">
        <f t="shared" si="125"/>
        <v>1</v>
      </c>
      <c r="H1125" s="23">
        <v>240169</v>
      </c>
      <c r="I1125" s="29" t="s">
        <v>430</v>
      </c>
      <c r="J1125" s="24"/>
      <c r="K1125" s="24"/>
      <c r="L1125" s="24">
        <v>45828</v>
      </c>
      <c r="M1125" s="24">
        <f t="shared" ref="M1125:M1132" si="130">L1125+14</f>
        <v>45842</v>
      </c>
      <c r="N1125" s="24">
        <v>45894</v>
      </c>
      <c r="O1125" s="24">
        <f t="shared" si="128"/>
        <v>45908</v>
      </c>
    </row>
    <row r="1126" spans="1:15">
      <c r="A1126" s="23" t="s">
        <v>420</v>
      </c>
      <c r="B1126" s="23" t="s">
        <v>409</v>
      </c>
      <c r="C1126" s="23"/>
      <c r="D1126" s="23">
        <v>2</v>
      </c>
      <c r="E1126" s="23" t="s">
        <v>6</v>
      </c>
      <c r="F1126" s="23" t="s">
        <v>356</v>
      </c>
      <c r="G1126" s="23">
        <f t="shared" si="125"/>
        <v>1</v>
      </c>
      <c r="H1126" s="23">
        <v>230824</v>
      </c>
      <c r="I1126" s="29" t="s">
        <v>430</v>
      </c>
      <c r="J1126" s="24"/>
      <c r="K1126" s="24"/>
      <c r="L1126" s="24">
        <v>45824</v>
      </c>
      <c r="M1126" s="24">
        <f t="shared" si="130"/>
        <v>45838</v>
      </c>
      <c r="N1126" s="24">
        <v>45903</v>
      </c>
      <c r="O1126" s="24">
        <f t="shared" si="128"/>
        <v>45917</v>
      </c>
    </row>
    <row r="1127" spans="1:15">
      <c r="A1127" s="23" t="s">
        <v>420</v>
      </c>
      <c r="B1127" s="23" t="s">
        <v>409</v>
      </c>
      <c r="C1127" s="23"/>
      <c r="D1127" s="23">
        <v>2</v>
      </c>
      <c r="E1127" s="23" t="s">
        <v>6</v>
      </c>
      <c r="F1127" s="23" t="s">
        <v>414</v>
      </c>
      <c r="G1127" s="23">
        <f t="shared" si="125"/>
        <v>1</v>
      </c>
      <c r="H1127" s="23">
        <v>230827</v>
      </c>
      <c r="I1127" s="29" t="s">
        <v>430</v>
      </c>
      <c r="J1127" s="24"/>
      <c r="K1127" s="24"/>
      <c r="L1127" s="24">
        <v>45835</v>
      </c>
      <c r="M1127" s="24">
        <f t="shared" si="130"/>
        <v>45849</v>
      </c>
      <c r="N1127" s="24">
        <v>45901</v>
      </c>
      <c r="O1127" s="24">
        <f t="shared" si="128"/>
        <v>45915</v>
      </c>
    </row>
    <row r="1128" spans="1:15">
      <c r="A1128" s="23" t="s">
        <v>420</v>
      </c>
      <c r="B1128" s="23" t="s">
        <v>409</v>
      </c>
      <c r="C1128" s="23"/>
      <c r="D1128" s="23">
        <v>2</v>
      </c>
      <c r="E1128" s="23" t="s">
        <v>6</v>
      </c>
      <c r="F1128" s="23" t="s">
        <v>348</v>
      </c>
      <c r="G1128" s="23">
        <f t="shared" si="125"/>
        <v>4</v>
      </c>
      <c r="H1128" s="23">
        <v>186496</v>
      </c>
      <c r="I1128" s="29" t="s">
        <v>430</v>
      </c>
      <c r="J1128" s="24"/>
      <c r="K1128" s="24"/>
      <c r="L1128" s="24">
        <v>45825</v>
      </c>
      <c r="M1128" s="24">
        <f t="shared" si="130"/>
        <v>45839</v>
      </c>
      <c r="N1128" s="24">
        <v>45897</v>
      </c>
      <c r="O1128" s="24">
        <f t="shared" si="128"/>
        <v>45911</v>
      </c>
    </row>
    <row r="1129" spans="1:15">
      <c r="A1129" s="23" t="s">
        <v>420</v>
      </c>
      <c r="B1129" s="23" t="s">
        <v>409</v>
      </c>
      <c r="C1129" s="23"/>
      <c r="D1129" s="23">
        <v>2</v>
      </c>
      <c r="E1129" s="23" t="s">
        <v>6</v>
      </c>
      <c r="F1129" s="23" t="s">
        <v>415</v>
      </c>
      <c r="G1129" s="23">
        <f t="shared" si="125"/>
        <v>1</v>
      </c>
      <c r="H1129" s="23">
        <v>231498</v>
      </c>
      <c r="I1129" s="29" t="s">
        <v>430</v>
      </c>
      <c r="J1129" s="24"/>
      <c r="K1129" s="24"/>
      <c r="L1129" s="24">
        <v>45834</v>
      </c>
      <c r="M1129" s="24">
        <f t="shared" si="130"/>
        <v>45848</v>
      </c>
      <c r="N1129" s="24">
        <v>45898</v>
      </c>
      <c r="O1129" s="24">
        <f t="shared" si="128"/>
        <v>45912</v>
      </c>
    </row>
    <row r="1130" spans="1:15">
      <c r="A1130" s="23" t="s">
        <v>420</v>
      </c>
      <c r="B1130" s="23" t="s">
        <v>409</v>
      </c>
      <c r="C1130" s="23"/>
      <c r="D1130" s="23">
        <v>2</v>
      </c>
      <c r="E1130" s="23" t="s">
        <v>11</v>
      </c>
      <c r="F1130" s="23" t="s">
        <v>353</v>
      </c>
      <c r="G1130" s="23">
        <f t="shared" si="125"/>
        <v>4</v>
      </c>
      <c r="H1130" s="23">
        <v>211923</v>
      </c>
      <c r="I1130" s="29" t="s">
        <v>430</v>
      </c>
      <c r="J1130" s="24"/>
      <c r="K1130" s="24"/>
      <c r="L1130" s="24">
        <v>45834</v>
      </c>
      <c r="M1130" s="24">
        <f t="shared" si="130"/>
        <v>45848</v>
      </c>
      <c r="N1130" s="24">
        <v>45903</v>
      </c>
      <c r="O1130" s="24">
        <f t="shared" si="128"/>
        <v>45917</v>
      </c>
    </row>
    <row r="1131" spans="1:15">
      <c r="A1131" s="23" t="s">
        <v>420</v>
      </c>
      <c r="B1131" s="23" t="s">
        <v>409</v>
      </c>
      <c r="C1131" s="23"/>
      <c r="D1131" s="23">
        <v>2</v>
      </c>
      <c r="E1131" s="23" t="s">
        <v>11</v>
      </c>
      <c r="F1131" s="23" t="s">
        <v>416</v>
      </c>
      <c r="G1131" s="23">
        <f t="shared" si="125"/>
        <v>1</v>
      </c>
      <c r="H1131" s="23">
        <v>230831</v>
      </c>
      <c r="I1131" s="29" t="s">
        <v>430</v>
      </c>
      <c r="J1131" s="24"/>
      <c r="K1131" s="24"/>
      <c r="L1131" s="24">
        <v>45833</v>
      </c>
      <c r="M1131" s="24">
        <f t="shared" si="130"/>
        <v>45847</v>
      </c>
      <c r="N1131" s="24">
        <v>45905</v>
      </c>
      <c r="O1131" s="24">
        <f t="shared" si="128"/>
        <v>45919</v>
      </c>
    </row>
    <row r="1132" spans="1:15">
      <c r="A1132" s="23" t="s">
        <v>420</v>
      </c>
      <c r="B1132" s="23" t="s">
        <v>409</v>
      </c>
      <c r="C1132" s="23"/>
      <c r="D1132" s="23">
        <v>2</v>
      </c>
      <c r="E1132" s="23" t="s">
        <v>11</v>
      </c>
      <c r="F1132" s="23" t="s">
        <v>417</v>
      </c>
      <c r="G1132" s="23">
        <f t="shared" si="125"/>
        <v>1</v>
      </c>
      <c r="H1132" s="23">
        <v>230833</v>
      </c>
      <c r="I1132" s="29" t="s">
        <v>430</v>
      </c>
      <c r="J1132" s="24"/>
      <c r="K1132" s="24"/>
      <c r="L1132" s="24">
        <v>45831</v>
      </c>
      <c r="M1132" s="24">
        <f t="shared" si="130"/>
        <v>45845</v>
      </c>
      <c r="N1132" s="24">
        <v>45896</v>
      </c>
      <c r="O1132" s="24">
        <f t="shared" si="128"/>
        <v>45910</v>
      </c>
    </row>
    <row r="1133" spans="1:15">
      <c r="A1133" s="23" t="s">
        <v>420</v>
      </c>
      <c r="B1133" s="23" t="s">
        <v>409</v>
      </c>
      <c r="C1133" s="23"/>
      <c r="D1133" s="23">
        <v>3</v>
      </c>
      <c r="E1133" s="23" t="s">
        <v>6</v>
      </c>
      <c r="F1133" s="23" t="s">
        <v>349</v>
      </c>
      <c r="G1133" s="23">
        <f t="shared" si="125"/>
        <v>5</v>
      </c>
      <c r="H1133" s="23">
        <v>211924</v>
      </c>
      <c r="I1133" s="29" t="s">
        <v>430</v>
      </c>
      <c r="J1133" s="24">
        <v>45700</v>
      </c>
      <c r="K1133" s="24">
        <f t="shared" ref="K1133:K1138" si="131">J1133+14</f>
        <v>45714</v>
      </c>
      <c r="L1133" s="23"/>
      <c r="M1133" s="23"/>
      <c r="N1133" s="24">
        <v>45904</v>
      </c>
      <c r="O1133" s="24">
        <f t="shared" si="128"/>
        <v>45918</v>
      </c>
    </row>
    <row r="1134" spans="1:15">
      <c r="A1134" s="23" t="s">
        <v>420</v>
      </c>
      <c r="B1134" s="23" t="s">
        <v>409</v>
      </c>
      <c r="C1134" s="23"/>
      <c r="D1134" s="23">
        <v>3</v>
      </c>
      <c r="E1134" s="23" t="s">
        <v>6</v>
      </c>
      <c r="F1134" s="23" t="s">
        <v>418</v>
      </c>
      <c r="G1134" s="23">
        <f t="shared" si="125"/>
        <v>1</v>
      </c>
      <c r="H1134" s="23">
        <v>230830</v>
      </c>
      <c r="I1134" s="29" t="s">
        <v>430</v>
      </c>
      <c r="J1134" s="24">
        <v>45702</v>
      </c>
      <c r="K1134" s="24">
        <f t="shared" si="131"/>
        <v>45716</v>
      </c>
      <c r="L1134" s="23"/>
      <c r="M1134" s="23"/>
      <c r="N1134" s="24">
        <v>45905</v>
      </c>
      <c r="O1134" s="24">
        <f t="shared" si="128"/>
        <v>45919</v>
      </c>
    </row>
    <row r="1135" spans="1:15">
      <c r="A1135" s="23" t="s">
        <v>420</v>
      </c>
      <c r="B1135" s="23" t="s">
        <v>409</v>
      </c>
      <c r="C1135" s="23"/>
      <c r="D1135" s="23">
        <v>3</v>
      </c>
      <c r="E1135" s="23" t="s">
        <v>6</v>
      </c>
      <c r="F1135" s="23" t="s">
        <v>335</v>
      </c>
      <c r="G1135" s="23">
        <f t="shared" si="125"/>
        <v>6</v>
      </c>
      <c r="H1135" s="23">
        <v>115672</v>
      </c>
      <c r="I1135" s="29" t="s">
        <v>430</v>
      </c>
      <c r="J1135" s="24">
        <v>45695</v>
      </c>
      <c r="K1135" s="24">
        <f t="shared" si="131"/>
        <v>45709</v>
      </c>
      <c r="L1135" s="23"/>
      <c r="M1135" s="24">
        <v>45841</v>
      </c>
      <c r="N1135" s="24"/>
      <c r="O1135" s="24">
        <v>45909</v>
      </c>
    </row>
    <row r="1136" spans="1:15" s="16" customFormat="1">
      <c r="A1136" s="23" t="s">
        <v>420</v>
      </c>
      <c r="B1136" s="23" t="s">
        <v>409</v>
      </c>
      <c r="C1136" s="23"/>
      <c r="D1136" s="23">
        <v>3</v>
      </c>
      <c r="E1136" s="23" t="s">
        <v>6</v>
      </c>
      <c r="F1136" s="23" t="s">
        <v>352</v>
      </c>
      <c r="G1136" s="23">
        <f t="shared" si="125"/>
        <v>3</v>
      </c>
      <c r="H1136" s="23">
        <v>211927</v>
      </c>
      <c r="I1136" s="29" t="s">
        <v>430</v>
      </c>
      <c r="J1136" s="24">
        <v>45693</v>
      </c>
      <c r="K1136" s="24">
        <f t="shared" si="131"/>
        <v>45707</v>
      </c>
      <c r="L1136" s="23"/>
      <c r="M1136" s="23"/>
      <c r="N1136" s="24">
        <v>45902</v>
      </c>
      <c r="O1136" s="24">
        <f t="shared" si="128"/>
        <v>45916</v>
      </c>
    </row>
    <row r="1137" spans="1:15">
      <c r="A1137" s="23" t="s">
        <v>420</v>
      </c>
      <c r="B1137" s="23" t="s">
        <v>409</v>
      </c>
      <c r="C1137" s="23"/>
      <c r="D1137" s="23">
        <v>3</v>
      </c>
      <c r="E1137" s="23" t="s">
        <v>11</v>
      </c>
      <c r="F1137" s="23" t="s">
        <v>350</v>
      </c>
      <c r="G1137" s="23">
        <f t="shared" si="125"/>
        <v>3</v>
      </c>
      <c r="H1137" s="23">
        <v>211929</v>
      </c>
      <c r="I1137" s="29" t="s">
        <v>430</v>
      </c>
      <c r="J1137" s="24">
        <v>45692</v>
      </c>
      <c r="K1137" s="24">
        <f t="shared" si="131"/>
        <v>45706</v>
      </c>
      <c r="L1137" s="23"/>
      <c r="M1137" s="23"/>
      <c r="N1137" s="24">
        <v>45901</v>
      </c>
      <c r="O1137" s="24">
        <f t="shared" si="128"/>
        <v>45915</v>
      </c>
    </row>
    <row r="1138" spans="1:15">
      <c r="A1138" s="23" t="s">
        <v>420</v>
      </c>
      <c r="B1138" s="23" t="s">
        <v>409</v>
      </c>
      <c r="C1138" s="23"/>
      <c r="D1138" s="23">
        <v>3</v>
      </c>
      <c r="E1138" s="23" t="s">
        <v>11</v>
      </c>
      <c r="F1138" s="23" t="s">
        <v>351</v>
      </c>
      <c r="G1138" s="23">
        <f t="shared" si="125"/>
        <v>2</v>
      </c>
      <c r="H1138" s="23">
        <v>211930</v>
      </c>
      <c r="I1138" s="29" t="s">
        <v>430</v>
      </c>
      <c r="J1138" s="24">
        <v>45691</v>
      </c>
      <c r="K1138" s="24">
        <f t="shared" si="131"/>
        <v>45705</v>
      </c>
      <c r="L1138" s="23"/>
      <c r="M1138" s="23"/>
      <c r="N1138" s="24">
        <v>45894</v>
      </c>
      <c r="O1138" s="24">
        <f t="shared" ref="O1138" si="132">N1138+14</f>
        <v>45908</v>
      </c>
    </row>
  </sheetData>
  <autoFilter ref="A1:S1138" xr:uid="{00000000-0001-0000-0000-000000000000}"/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svi kolegiji</vt:lpstr>
      <vt:lpstr>zimski</vt:lpstr>
      <vt:lpstr>ljetni</vt:lpstr>
      <vt:lpstr>jesenski</vt:lpstr>
      <vt:lpstr>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Tomislav Ćupurdija</dc:creator>
  <cp:lastModifiedBy>Gordan Radobolja</cp:lastModifiedBy>
  <dcterms:created xsi:type="dcterms:W3CDTF">2024-11-12T15:48:36Z</dcterms:created>
  <dcterms:modified xsi:type="dcterms:W3CDTF">2024-12-17T16:45:07Z</dcterms:modified>
</cp:coreProperties>
</file>