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mfsthr-my.sharepoint.com/personal/vruzic_pmfst_hr/Documents/Radna površina/UPIS NA 1. GODINU DIPLOMSKIH STUDIJA/"/>
    </mc:Choice>
  </mc:AlternateContent>
  <xr:revisionPtr revIDLastSave="0" documentId="8_{0D4A33EF-9ECE-4693-AFF5-8389449879E4}" xr6:coauthVersionLast="36" xr6:coauthVersionMax="36" xr10:uidLastSave="{00000000-0000-0000-0000-000000000000}"/>
  <bookViews>
    <workbookView xWindow="0" yWindow="0" windowWidth="28800" windowHeight="11805" xr2:uid="{0149BEB5-9E20-4000-ACB1-E2C46DD9FA0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1" l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<sst xmlns="http://schemas.openxmlformats.org/spreadsheetml/2006/main" count="53" uniqueCount="53">
  <si>
    <t>red.br.</t>
  </si>
  <si>
    <t>Težinski prosjek (max 714,3)</t>
  </si>
  <si>
    <t>duljina studiranja (3 god =142,90; 4 god=71,45, ostali 0)</t>
  </si>
  <si>
    <t>Završen studij na PMFST (bodovi 57,1)</t>
  </si>
  <si>
    <t>Rektorova nagrada ili državna nagrada ili objavljen znanstveni rad kao autor (bodovi 28,6)</t>
  </si>
  <si>
    <t>Objavljen znanstveni, stručni ili znanstveno-popularni rad kao koautor, rad u studentskim tijelima uprave ili organizacija znanstenih i stručnih skupova (bodovi 14,3)</t>
  </si>
  <si>
    <t>Ostvareno minimalno 185 ECTS tijekom prijediplomskog studija (bodovi 14,3)</t>
  </si>
  <si>
    <t>Aktivno sudjelovanje na znanstvenom ili stručnom skupu, aktivan rad u znanstvenoj ili stručnoj udruzi (bodovi 14,3)</t>
  </si>
  <si>
    <t>Demonstratura (bodovi 7,1)</t>
  </si>
  <si>
    <t>Sudjelovanje u popularizaciji znanosti (Festival znanosti, Noć istraživača, Tjedan Botaničkih vrtova i sl.) (bodovi 7,1)</t>
  </si>
  <si>
    <t>UKUPNO BODOVA (MAX 1000)</t>
  </si>
  <si>
    <t xml:space="preserve">0177066019 </t>
  </si>
  <si>
    <t xml:space="preserve">0177065966 </t>
  </si>
  <si>
    <t xml:space="preserve">0346015031 </t>
  </si>
  <si>
    <t xml:space="preserve">0177062553 </t>
  </si>
  <si>
    <t xml:space="preserve">0177061946 </t>
  </si>
  <si>
    <t xml:space="preserve">0177061876 </t>
  </si>
  <si>
    <t xml:space="preserve">0346014882 </t>
  </si>
  <si>
    <t xml:space="preserve">0177061855 </t>
  </si>
  <si>
    <t xml:space="preserve">0177064259 </t>
  </si>
  <si>
    <t xml:space="preserve">0177062142 </t>
  </si>
  <si>
    <t xml:space="preserve">0346014926 </t>
  </si>
  <si>
    <t xml:space="preserve">0177061930 </t>
  </si>
  <si>
    <t xml:space="preserve">0236231257 </t>
  </si>
  <si>
    <t xml:space="preserve">0063028361 </t>
  </si>
  <si>
    <t xml:space="preserve">0177062004 </t>
  </si>
  <si>
    <t xml:space="preserve">0346014968 </t>
  </si>
  <si>
    <t xml:space="preserve">0177061904 </t>
  </si>
  <si>
    <t xml:space="preserve">0177063870 </t>
  </si>
  <si>
    <t xml:space="preserve">0177066066 </t>
  </si>
  <si>
    <t xml:space="preserve">0346014947 </t>
  </si>
  <si>
    <t xml:space="preserve">0177061951 </t>
  </si>
  <si>
    <t xml:space="preserve">0177062025 </t>
  </si>
  <si>
    <t xml:space="preserve">0177062158 </t>
  </si>
  <si>
    <t xml:space="preserve">0062089112 </t>
  </si>
  <si>
    <t xml:space="preserve">0177062602 </t>
  </si>
  <si>
    <t xml:space="preserve">0177062184 </t>
  </si>
  <si>
    <t xml:space="preserve">0177062756 </t>
  </si>
  <si>
    <t xml:space="preserve">0177062714 </t>
  </si>
  <si>
    <t xml:space="preserve">0177062691 </t>
  </si>
  <si>
    <t xml:space="preserve">0177056757 </t>
  </si>
  <si>
    <t xml:space="preserve">0177061881 </t>
  </si>
  <si>
    <t xml:space="preserve">0177062735 </t>
  </si>
  <si>
    <t xml:space="preserve">0236232990 </t>
  </si>
  <si>
    <t xml:space="preserve">0236231514 </t>
  </si>
  <si>
    <t xml:space="preserve">0177058821 </t>
  </si>
  <si>
    <t xml:space="preserve">0236231353 </t>
  </si>
  <si>
    <t xml:space="preserve">0011169123 </t>
  </si>
  <si>
    <t xml:space="preserve">0177059860 </t>
  </si>
  <si>
    <t xml:space="preserve">0285009173 </t>
  </si>
  <si>
    <t>20303252401</t>
  </si>
  <si>
    <t>JMBAG/OIB</t>
  </si>
  <si>
    <t>Upisna kvota za studij je 20 - pravo upisa ostvaruju kandidati koji su plasirani od 1-20 mjesta ukoliko im je prijavljeni studij najviši prioritet. U slučaju odustajanja nekog od kandidata unutar rang liste pravo upisa može ostvarit sljedeće plasirani kandidat.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</si>
</sst>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2">
    <xf numFmtId="0" fontId="0" fillId="0" borderId="0" xfId="0"/>
    <xf numFmtId="0" fontId="3" fillId="3" borderId="2" xfId="0" applyFont="1" applyFill="1" applyBorder="1" applyAlignment="1">
      <alignment horizontal="center" wrapText="1"/>
    </xf>
    <xf numFmtId="49" fontId="2" fillId="3" borderId="2" xfId="0" applyNumberFormat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64" fontId="2" fillId="3" borderId="2" xfId="0" applyNumberFormat="1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/>
    </xf>
    <xf numFmtId="49" fontId="5" fillId="4" borderId="1" xfId="1" applyNumberFormat="1" applyFont="1" applyFill="1" applyBorder="1"/>
    <xf numFmtId="0" fontId="4" fillId="4" borderId="3" xfId="0" applyFont="1" applyFill="1" applyBorder="1"/>
    <xf numFmtId="164" fontId="4" fillId="4" borderId="3" xfId="0" applyNumberFormat="1" applyFont="1" applyFill="1" applyBorder="1"/>
    <xf numFmtId="0" fontId="4" fillId="0" borderId="3" xfId="0" applyFont="1" applyBorder="1" applyAlignment="1">
      <alignment horizontal="center"/>
    </xf>
    <xf numFmtId="49" fontId="5" fillId="2" borderId="1" xfId="1" applyNumberFormat="1" applyFont="1" applyBorder="1"/>
    <xf numFmtId="0" fontId="4" fillId="0" borderId="3" xfId="0" applyFont="1" applyBorder="1"/>
    <xf numFmtId="164" fontId="4" fillId="0" borderId="3" xfId="0" applyNumberFormat="1" applyFont="1" applyBorder="1"/>
    <xf numFmtId="0" fontId="0" fillId="4" borderId="3" xfId="0" applyFont="1" applyFill="1" applyBorder="1"/>
    <xf numFmtId="164" fontId="0" fillId="4" borderId="3" xfId="0" applyNumberFormat="1" applyFont="1" applyFill="1" applyBorder="1"/>
    <xf numFmtId="0" fontId="0" fillId="0" borderId="3" xfId="0" applyFont="1" applyBorder="1"/>
    <xf numFmtId="164" fontId="0" fillId="0" borderId="3" xfId="0" applyNumberFormat="1" applyFont="1" applyBorder="1"/>
    <xf numFmtId="49" fontId="5" fillId="4" borderId="3" xfId="1" applyNumberFormat="1" applyFont="1" applyFill="1" applyBorder="1"/>
    <xf numFmtId="49" fontId="5" fillId="2" borderId="3" xfId="1" applyNumberFormat="1" applyFont="1" applyBorder="1"/>
    <xf numFmtId="164" fontId="4" fillId="0" borderId="3" xfId="0" applyNumberFormat="1" applyFont="1" applyFill="1" applyBorder="1"/>
    <xf numFmtId="0" fontId="0" fillId="0" borderId="0" xfId="0" applyFill="1"/>
    <xf numFmtId="0" fontId="2" fillId="5" borderId="0" xfId="0" applyFont="1" applyFill="1" applyAlignment="1">
      <alignment horizontal="center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lekularna%20biologija%20-%20PMFST%20rang%20lista%20temeljem%20prijava%20u%20NISp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g lista PMFS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21E9B-3086-4669-80CF-930264DD7525}">
  <dimension ref="A1:N43"/>
  <sheetViews>
    <sheetView tabSelected="1" workbookViewId="0">
      <selection activeCell="C44" sqref="C44"/>
    </sheetView>
  </sheetViews>
  <sheetFormatPr defaultRowHeight="15" x14ac:dyDescent="0.25"/>
  <cols>
    <col min="2" max="5" width="18.140625" customWidth="1"/>
    <col min="6" max="6" width="18.140625" style="20" customWidth="1"/>
    <col min="7" max="12" width="18.140625" customWidth="1"/>
  </cols>
  <sheetData>
    <row r="1" spans="1:12" ht="148.5" customHeight="1" thickBot="1" x14ac:dyDescent="0.3">
      <c r="A1" s="1" t="s">
        <v>0</v>
      </c>
      <c r="B1" s="2" t="s">
        <v>51</v>
      </c>
      <c r="C1" s="3" t="s">
        <v>1</v>
      </c>
      <c r="D1" s="3" t="s">
        <v>2</v>
      </c>
      <c r="E1" s="3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3" t="s">
        <v>9</v>
      </c>
      <c r="L1" s="3" t="s">
        <v>10</v>
      </c>
    </row>
    <row r="2" spans="1:12" x14ac:dyDescent="0.25">
      <c r="A2" s="5">
        <v>1</v>
      </c>
      <c r="B2" s="6" t="s">
        <v>11</v>
      </c>
      <c r="C2" s="7">
        <v>643.72716000000014</v>
      </c>
      <c r="D2" s="7">
        <v>142.9</v>
      </c>
      <c r="E2" s="7">
        <v>57.1</v>
      </c>
      <c r="F2" s="8"/>
      <c r="G2" s="8"/>
      <c r="H2" s="8"/>
      <c r="I2" s="8"/>
      <c r="J2" s="8"/>
      <c r="K2" s="8">
        <v>7.1</v>
      </c>
      <c r="L2" s="7">
        <f>SUM([1]!Table13[[#This Row],[Težinski prosjek (max 714,3)]:[Sudjelovanje u popularizaciji znanosti (Festival znanosti, Noć istraživača, Tjedan Botaničkih vrtova i sl.) (bodovi 7,1)]])</f>
        <v>850.82716000000016</v>
      </c>
    </row>
    <row r="3" spans="1:12" x14ac:dyDescent="0.25">
      <c r="A3" s="9">
        <v>2</v>
      </c>
      <c r="B3" s="10" t="s">
        <v>12</v>
      </c>
      <c r="C3" s="11">
        <v>610.58364000000006</v>
      </c>
      <c r="D3" s="11">
        <v>142.9</v>
      </c>
      <c r="E3" s="11">
        <v>57.1</v>
      </c>
      <c r="F3" s="19"/>
      <c r="G3" s="12"/>
      <c r="H3" s="12"/>
      <c r="I3" s="12"/>
      <c r="J3" s="12"/>
      <c r="K3" s="12">
        <v>7.1</v>
      </c>
      <c r="L3" s="11">
        <f>SUM([1]!Table13[[#This Row],[Težinski prosjek (max 714,3)]:[Sudjelovanje u popularizaciji znanosti (Festival znanosti, Noć istraživača, Tjedan Botaničkih vrtova i sl.) (bodovi 7,1)]])</f>
        <v>817.68364000000008</v>
      </c>
    </row>
    <row r="4" spans="1:12" x14ac:dyDescent="0.25">
      <c r="A4" s="5">
        <v>3</v>
      </c>
      <c r="B4" s="6" t="s">
        <v>13</v>
      </c>
      <c r="C4" s="7">
        <v>652.15590000000009</v>
      </c>
      <c r="D4" s="13">
        <v>142.9</v>
      </c>
      <c r="E4" s="13"/>
      <c r="F4" s="8"/>
      <c r="G4" s="14"/>
      <c r="H4" s="14"/>
      <c r="I4" s="14"/>
      <c r="J4" s="14"/>
      <c r="K4" s="14"/>
      <c r="L4" s="7">
        <f>SUM([1]!Table13[[#This Row],[Težinski prosjek (max 714,3)]:[Sudjelovanje u popularizaciji znanosti (Festival znanosti, Noć istraživača, Tjedan Botaničkih vrtova i sl.) (bodovi 7,1)]])</f>
        <v>795.05590000000007</v>
      </c>
    </row>
    <row r="5" spans="1:12" x14ac:dyDescent="0.25">
      <c r="A5" s="9">
        <v>4</v>
      </c>
      <c r="B5" s="10" t="s">
        <v>14</v>
      </c>
      <c r="C5" s="11">
        <v>590.86896000000013</v>
      </c>
      <c r="D5" s="11">
        <v>142.9</v>
      </c>
      <c r="E5" s="11">
        <v>57.1</v>
      </c>
      <c r="F5" s="19"/>
      <c r="G5" s="12"/>
      <c r="H5" s="12"/>
      <c r="I5" s="12"/>
      <c r="J5" s="12"/>
      <c r="K5" s="12"/>
      <c r="L5" s="11">
        <f>SUM([1]!Table13[[#This Row],[Težinski prosjek (max 714,3)]:[Sudjelovanje u popularizaciji znanosti (Festival znanosti, Noć istraživača, Tjedan Botaničkih vrtova i sl.) (bodovi 7,1)]])</f>
        <v>790.86896000000013</v>
      </c>
    </row>
    <row r="6" spans="1:12" x14ac:dyDescent="0.25">
      <c r="A6" s="5">
        <v>5</v>
      </c>
      <c r="B6" s="6" t="s">
        <v>15</v>
      </c>
      <c r="C6" s="7">
        <v>573.72576000000004</v>
      </c>
      <c r="D6" s="7">
        <v>142.9</v>
      </c>
      <c r="E6" s="7">
        <v>57.1</v>
      </c>
      <c r="F6" s="8"/>
      <c r="G6" s="8"/>
      <c r="H6" s="8">
        <v>14.3</v>
      </c>
      <c r="I6" s="8"/>
      <c r="J6" s="8"/>
      <c r="K6" s="8"/>
      <c r="L6" s="7">
        <f>SUM([1]!Table13[[#This Row],[Težinski prosjek (max 714,3)]:[Sudjelovanje u popularizaciji znanosti (Festival znanosti, Noć istraživača, Tjedan Botaničkih vrtova i sl.) (bodovi 7,1)]])</f>
        <v>788.02575999999999</v>
      </c>
    </row>
    <row r="7" spans="1:12" x14ac:dyDescent="0.25">
      <c r="A7" s="9">
        <v>6</v>
      </c>
      <c r="B7" s="10" t="s">
        <v>16</v>
      </c>
      <c r="C7" s="11">
        <v>558.58260000000007</v>
      </c>
      <c r="D7" s="15">
        <v>142.9</v>
      </c>
      <c r="E7" s="15">
        <v>57.1</v>
      </c>
      <c r="F7" s="19"/>
      <c r="G7" s="16"/>
      <c r="H7" s="16"/>
      <c r="I7" s="16">
        <v>14.3</v>
      </c>
      <c r="J7" s="16"/>
      <c r="K7" s="16">
        <v>7.1</v>
      </c>
      <c r="L7" s="11">
        <f>SUM([1]!Table13[[#This Row],[Težinski prosjek (max 714,3)]:[Sudjelovanje u popularizaciji znanosti (Festival znanosti, Noć istraživača, Tjedan Botaničkih vrtova i sl.) (bodovi 7,1)]])</f>
        <v>779.98260000000005</v>
      </c>
    </row>
    <row r="8" spans="1:12" x14ac:dyDescent="0.25">
      <c r="A8" s="5">
        <v>7</v>
      </c>
      <c r="B8" s="6" t="s">
        <v>17</v>
      </c>
      <c r="C8" s="7">
        <v>620.29812000000004</v>
      </c>
      <c r="D8" s="7">
        <v>142.9</v>
      </c>
      <c r="E8" s="7"/>
      <c r="F8" s="8"/>
      <c r="G8" s="8">
        <v>14.3</v>
      </c>
      <c r="H8" s="8"/>
      <c r="I8" s="8"/>
      <c r="J8" s="8"/>
      <c r="K8" s="8"/>
      <c r="L8" s="7">
        <f>SUM([1]!Table13[[#This Row],[Težinski prosjek (max 714,3)]:[Sudjelovanje u popularizaciji znanosti (Festival znanosti, Noć istraživača, Tjedan Botaničkih vrtova i sl.) (bodovi 7,1)]])</f>
        <v>777.49811999999997</v>
      </c>
    </row>
    <row r="9" spans="1:12" x14ac:dyDescent="0.25">
      <c r="A9" s="9">
        <v>8</v>
      </c>
      <c r="B9" s="10" t="s">
        <v>18</v>
      </c>
      <c r="C9" s="11">
        <v>576.29723999999999</v>
      </c>
      <c r="D9" s="15">
        <v>142.9</v>
      </c>
      <c r="E9" s="15">
        <v>57.1</v>
      </c>
      <c r="F9" s="19"/>
      <c r="G9" s="16"/>
      <c r="H9" s="16"/>
      <c r="I9" s="16"/>
      <c r="J9" s="16"/>
      <c r="K9" s="16"/>
      <c r="L9" s="11">
        <f>SUM([1]!Table13[[#This Row],[Težinski prosjek (max 714,3)]:[Sudjelovanje u popularizaciji znanosti (Festival znanosti, Noć istraživača, Tjedan Botaničkih vrtova i sl.) (bodovi 7,1)]])</f>
        <v>776.29723999999999</v>
      </c>
    </row>
    <row r="10" spans="1:12" x14ac:dyDescent="0.25">
      <c r="A10" s="5">
        <v>9</v>
      </c>
      <c r="B10" s="6" t="s">
        <v>19</v>
      </c>
      <c r="C10" s="7">
        <v>571.01142000000004</v>
      </c>
      <c r="D10" s="7">
        <v>142.9</v>
      </c>
      <c r="E10" s="7">
        <v>57.1</v>
      </c>
      <c r="F10" s="8"/>
      <c r="G10" s="8"/>
      <c r="H10" s="8"/>
      <c r="I10" s="8"/>
      <c r="J10" s="8"/>
      <c r="K10" s="8"/>
      <c r="L10" s="7">
        <f>SUM([1]!Table13[[#This Row],[Težinski prosjek (max 714,3)]:[Sudjelovanje u popularizaciji znanosti (Festival znanosti, Noć istraživača, Tjedan Botaničkih vrtova i sl.) (bodovi 7,1)]])</f>
        <v>771.01142000000004</v>
      </c>
    </row>
    <row r="11" spans="1:12" x14ac:dyDescent="0.25">
      <c r="A11" s="9">
        <v>10</v>
      </c>
      <c r="B11" s="10" t="s">
        <v>20</v>
      </c>
      <c r="C11" s="11">
        <v>621.01242000000013</v>
      </c>
      <c r="D11" s="15">
        <v>71.45</v>
      </c>
      <c r="E11" s="15">
        <v>57.1</v>
      </c>
      <c r="F11" s="19"/>
      <c r="G11" s="16"/>
      <c r="H11" s="16"/>
      <c r="I11" s="16"/>
      <c r="J11" s="16">
        <v>7.1</v>
      </c>
      <c r="K11" s="16">
        <v>7.1</v>
      </c>
      <c r="L11" s="11">
        <f>SUM([1]!Table13[[#This Row],[Težinski prosjek (max 714,3)]:[Sudjelovanje u popularizaciji znanosti (Festival znanosti, Noć istraživača, Tjedan Botaničkih vrtova i sl.) (bodovi 7,1)]])</f>
        <v>763.76242000000025</v>
      </c>
    </row>
    <row r="12" spans="1:12" x14ac:dyDescent="0.25">
      <c r="A12" s="5">
        <v>11</v>
      </c>
      <c r="B12" s="6" t="s">
        <v>21</v>
      </c>
      <c r="C12" s="7">
        <v>609.01218000000006</v>
      </c>
      <c r="D12" s="7">
        <v>142.9</v>
      </c>
      <c r="E12" s="7"/>
      <c r="F12" s="8"/>
      <c r="G12" s="8"/>
      <c r="H12" s="8"/>
      <c r="I12" s="8"/>
      <c r="J12" s="8"/>
      <c r="K12" s="8"/>
      <c r="L12" s="7">
        <f>SUM([1]!Table13[[#This Row],[Težinski prosjek (max 714,3)]:[Sudjelovanje u popularizaciji znanosti (Festival znanosti, Noć istraživača, Tjedan Botaničkih vrtova i sl.) (bodovi 7,1)]])</f>
        <v>751.91218000000003</v>
      </c>
    </row>
    <row r="13" spans="1:12" x14ac:dyDescent="0.25">
      <c r="A13" s="9">
        <v>12</v>
      </c>
      <c r="B13" s="10" t="s">
        <v>22</v>
      </c>
      <c r="C13" s="11">
        <v>618.86952000000008</v>
      </c>
      <c r="D13" s="11">
        <v>71.45</v>
      </c>
      <c r="E13" s="11">
        <v>57.1</v>
      </c>
      <c r="F13" s="19"/>
      <c r="G13" s="12"/>
      <c r="H13" s="12"/>
      <c r="I13" s="12"/>
      <c r="J13" s="12"/>
      <c r="K13" s="12"/>
      <c r="L13" s="11">
        <f>SUM([1]!Table13[[#This Row],[Težinski prosjek (max 714,3)]:[Sudjelovanje u popularizaciji znanosti (Festival znanosti, Noć istraživača, Tjedan Botaničkih vrtova i sl.) (bodovi 7,1)]])</f>
        <v>747.41952000000015</v>
      </c>
    </row>
    <row r="14" spans="1:12" x14ac:dyDescent="0.25">
      <c r="A14" s="5">
        <v>13</v>
      </c>
      <c r="B14" s="6" t="s">
        <v>23</v>
      </c>
      <c r="C14" s="7">
        <v>672.87060000000008</v>
      </c>
      <c r="D14" s="7">
        <v>71.45</v>
      </c>
      <c r="E14" s="7"/>
      <c r="F14" s="8"/>
      <c r="G14" s="8"/>
      <c r="H14" s="8"/>
      <c r="I14" s="8"/>
      <c r="J14" s="8"/>
      <c r="K14" s="8"/>
      <c r="L14" s="7">
        <f>SUM([1]!Table13[[#This Row],[Težinski prosjek (max 714,3)]:[Sudjelovanje u popularizaciji znanosti (Festival znanosti, Noć istraživača, Tjedan Botaničkih vrtova i sl.) (bodovi 7,1)]])</f>
        <v>744.32060000000013</v>
      </c>
    </row>
    <row r="15" spans="1:12" x14ac:dyDescent="0.25">
      <c r="A15" s="9">
        <v>14</v>
      </c>
      <c r="B15" s="10" t="s">
        <v>24</v>
      </c>
      <c r="C15" s="11">
        <v>598.44054000000006</v>
      </c>
      <c r="D15" s="11">
        <v>142.9</v>
      </c>
      <c r="E15" s="11"/>
      <c r="F15" s="19"/>
      <c r="G15" s="12"/>
      <c r="H15" s="12"/>
      <c r="I15" s="12"/>
      <c r="J15" s="12"/>
      <c r="K15" s="12"/>
      <c r="L15" s="11">
        <f>SUM([1]!Table13[[#This Row],[Težinski prosjek (max 714,3)]:[Sudjelovanje u popularizaciji znanosti (Festival znanosti, Noć istraživača, Tjedan Botaničkih vrtova i sl.) (bodovi 7,1)]])</f>
        <v>741.34054000000003</v>
      </c>
    </row>
    <row r="16" spans="1:12" x14ac:dyDescent="0.25">
      <c r="A16" s="5">
        <v>15</v>
      </c>
      <c r="B16" s="6" t="s">
        <v>25</v>
      </c>
      <c r="C16" s="7">
        <v>604.72638000000006</v>
      </c>
      <c r="D16" s="7">
        <v>71.45</v>
      </c>
      <c r="E16" s="7">
        <v>57.1</v>
      </c>
      <c r="F16" s="8"/>
      <c r="G16" s="8"/>
      <c r="H16" s="8"/>
      <c r="I16" s="8"/>
      <c r="J16" s="8"/>
      <c r="K16" s="8">
        <v>7.1</v>
      </c>
      <c r="L16" s="7">
        <f>SUM([1]!Table13[[#This Row],[Težinski prosjek (max 714,3)]:[Sudjelovanje u popularizaciji znanosti (Festival znanosti, Noć istraživača, Tjedan Botaničkih vrtova i sl.) (bodovi 7,1)]])</f>
        <v>740.37638000000015</v>
      </c>
    </row>
    <row r="17" spans="1:12" x14ac:dyDescent="0.25">
      <c r="A17" s="9">
        <v>16</v>
      </c>
      <c r="B17" s="10" t="s">
        <v>50</v>
      </c>
      <c r="C17" s="11">
        <v>591.29754000000014</v>
      </c>
      <c r="D17" s="15">
        <v>142.9</v>
      </c>
      <c r="E17" s="15"/>
      <c r="F17" s="16"/>
      <c r="G17" s="16"/>
      <c r="H17" s="16"/>
      <c r="I17" s="16"/>
      <c r="J17" s="16"/>
      <c r="K17" s="16"/>
      <c r="L17" s="11">
        <f>SUM([1]!Table13[[#This Row],[Težinski prosjek (max 714,3)]:[Sudjelovanje u popularizaciji znanosti (Festival znanosti, Noć istraživača, Tjedan Botaničkih vrtova i sl.) (bodovi 7,1)]])</f>
        <v>734.19754000000012</v>
      </c>
    </row>
    <row r="18" spans="1:12" x14ac:dyDescent="0.25">
      <c r="A18" s="5">
        <v>17</v>
      </c>
      <c r="B18" s="6" t="s">
        <v>26</v>
      </c>
      <c r="C18" s="7">
        <v>570.58284000000003</v>
      </c>
      <c r="D18" s="7">
        <v>142.9</v>
      </c>
      <c r="E18" s="7"/>
      <c r="F18" s="8"/>
      <c r="G18" s="8"/>
      <c r="H18" s="8"/>
      <c r="I18" s="8"/>
      <c r="J18" s="8"/>
      <c r="K18" s="8"/>
      <c r="L18" s="7">
        <f>SUM([1]!Table13[[#This Row],[Težinski prosjek (max 714,3)]:[Sudjelovanje u popularizaciji znanosti (Festival znanosti, Noć istraživača, Tjedan Botaničkih vrtova i sl.) (bodovi 7,1)]])</f>
        <v>713.48284000000001</v>
      </c>
    </row>
    <row r="19" spans="1:12" x14ac:dyDescent="0.25">
      <c r="A19" s="9">
        <v>18</v>
      </c>
      <c r="B19" s="10" t="s">
        <v>27</v>
      </c>
      <c r="C19" s="11">
        <v>584.01168000000007</v>
      </c>
      <c r="D19" s="11">
        <v>71.45</v>
      </c>
      <c r="E19" s="11">
        <v>57.1</v>
      </c>
      <c r="F19" s="16"/>
      <c r="G19" s="12"/>
      <c r="H19" s="12"/>
      <c r="I19" s="12"/>
      <c r="J19" s="12"/>
      <c r="K19" s="12"/>
      <c r="L19" s="11">
        <f>SUM([1]!Table13[[#This Row],[Težinski prosjek (max 714,3)]:[Sudjelovanje u popularizaciji znanosti (Festival znanosti, Noć istraživača, Tjedan Botaničkih vrtova i sl.) (bodovi 7,1)]])</f>
        <v>712.56168000000014</v>
      </c>
    </row>
    <row r="20" spans="1:12" x14ac:dyDescent="0.25">
      <c r="A20" s="5">
        <v>19</v>
      </c>
      <c r="B20" s="6" t="s">
        <v>28</v>
      </c>
      <c r="C20" s="7">
        <v>498.00996000000009</v>
      </c>
      <c r="D20" s="13">
        <v>142.9</v>
      </c>
      <c r="E20" s="13">
        <v>57.1</v>
      </c>
      <c r="F20" s="8"/>
      <c r="G20" s="14"/>
      <c r="H20" s="14">
        <v>14.3</v>
      </c>
      <c r="I20" s="14"/>
      <c r="J20" s="14"/>
      <c r="K20" s="14"/>
      <c r="L20" s="7">
        <f>SUM([1]!Table13[[#This Row],[Težinski prosjek (max 714,3)]:[Sudjelovanje u popularizaciji znanosti (Festival znanosti, Noć istraživača, Tjedan Botaničkih vrtova i sl.) (bodovi 7,1)]])</f>
        <v>712.30996000000005</v>
      </c>
    </row>
    <row r="21" spans="1:12" x14ac:dyDescent="0.25">
      <c r="A21" s="9">
        <v>20</v>
      </c>
      <c r="B21" s="10" t="s">
        <v>29</v>
      </c>
      <c r="C21" s="11">
        <v>496.29564000000005</v>
      </c>
      <c r="D21" s="15">
        <v>142.9</v>
      </c>
      <c r="E21" s="15">
        <v>57.1</v>
      </c>
      <c r="F21" s="16"/>
      <c r="G21" s="16"/>
      <c r="H21" s="16">
        <v>14.3</v>
      </c>
      <c r="I21" s="16"/>
      <c r="J21" s="16"/>
      <c r="K21" s="16"/>
      <c r="L21" s="11">
        <f>SUM([1]!Table13[[#This Row],[Težinski prosjek (max 714,3)]:[Sudjelovanje u popularizaciji znanosti (Festival znanosti, Noć istraživača, Tjedan Botaničkih vrtova i sl.) (bodovi 7,1)]])</f>
        <v>710.59564</v>
      </c>
    </row>
    <row r="22" spans="1:12" x14ac:dyDescent="0.25">
      <c r="A22" s="5">
        <v>21</v>
      </c>
      <c r="B22" s="6" t="s">
        <v>30</v>
      </c>
      <c r="C22" s="7">
        <v>561.29694000000006</v>
      </c>
      <c r="D22" s="7">
        <v>142.9</v>
      </c>
      <c r="E22" s="7"/>
      <c r="F22" s="8"/>
      <c r="G22" s="8"/>
      <c r="H22" s="8"/>
      <c r="I22" s="8"/>
      <c r="J22" s="8"/>
      <c r="K22" s="8"/>
      <c r="L22" s="7">
        <f>SUM([1]!Table13[[#This Row],[Težinski prosjek (max 714,3)]:[Sudjelovanje u popularizaciji znanosti (Festival znanosti, Noć istraživača, Tjedan Botaničkih vrtova i sl.) (bodovi 7,1)]])</f>
        <v>704.19694000000004</v>
      </c>
    </row>
    <row r="23" spans="1:12" x14ac:dyDescent="0.25">
      <c r="A23" s="9">
        <v>22</v>
      </c>
      <c r="B23" s="10" t="s">
        <v>31</v>
      </c>
      <c r="C23" s="11">
        <v>575.15436</v>
      </c>
      <c r="D23" s="11">
        <v>71.45</v>
      </c>
      <c r="E23" s="11">
        <v>57.1</v>
      </c>
      <c r="F23" s="16"/>
      <c r="G23" s="12"/>
      <c r="H23" s="12"/>
      <c r="I23" s="12"/>
      <c r="J23" s="12"/>
      <c r="K23" s="12"/>
      <c r="L23" s="11">
        <f>SUM([1]!Table13[[#This Row],[Težinski prosjek (max 714,3)]:[Sudjelovanje u popularizaciji znanosti (Festival znanosti, Noć istraživača, Tjedan Botaničkih vrtova i sl.) (bodovi 7,1)]])</f>
        <v>703.70436000000007</v>
      </c>
    </row>
    <row r="24" spans="1:12" x14ac:dyDescent="0.25">
      <c r="A24" s="5">
        <v>23</v>
      </c>
      <c r="B24" s="6" t="s">
        <v>32</v>
      </c>
      <c r="C24" s="7">
        <v>554.86824000000001</v>
      </c>
      <c r="D24" s="7">
        <v>71.45</v>
      </c>
      <c r="E24" s="7">
        <v>57.1</v>
      </c>
      <c r="F24" s="8"/>
      <c r="G24" s="8"/>
      <c r="H24" s="8"/>
      <c r="I24" s="8"/>
      <c r="J24" s="8"/>
      <c r="K24" s="8"/>
      <c r="L24" s="7">
        <f>SUM([1]!Table13[[#This Row],[Težinski prosjek (max 714,3)]:[Sudjelovanje u popularizaciji znanosti (Festival znanosti, Noć istraživača, Tjedan Botaničkih vrtova i sl.) (bodovi 7,1)]])</f>
        <v>683.41824000000008</v>
      </c>
    </row>
    <row r="25" spans="1:12" x14ac:dyDescent="0.25">
      <c r="A25" s="9">
        <v>24</v>
      </c>
      <c r="B25" s="10" t="s">
        <v>33</v>
      </c>
      <c r="C25" s="11">
        <v>524.72478000000001</v>
      </c>
      <c r="D25" s="15">
        <v>71.45</v>
      </c>
      <c r="E25" s="15">
        <v>57.1</v>
      </c>
      <c r="F25" s="16"/>
      <c r="G25" s="16"/>
      <c r="H25" s="16"/>
      <c r="I25" s="16"/>
      <c r="J25" s="16">
        <v>7.1</v>
      </c>
      <c r="K25" s="16">
        <v>7.1</v>
      </c>
      <c r="L25" s="11">
        <f>SUM([1]!Table13[[#This Row],[Težinski prosjek (max 714,3)]:[Sudjelovanje u popularizaciji znanosti (Festival znanosti, Noć istraživača, Tjedan Botaničkih vrtova i sl.) (bodovi 7,1)]])</f>
        <v>667.47478000000012</v>
      </c>
    </row>
    <row r="26" spans="1:12" x14ac:dyDescent="0.25">
      <c r="A26" s="5">
        <v>25</v>
      </c>
      <c r="B26" s="6" t="s">
        <v>34</v>
      </c>
      <c r="C26" s="7">
        <v>522.15330000000006</v>
      </c>
      <c r="D26" s="7">
        <v>142.9</v>
      </c>
      <c r="E26" s="7"/>
      <c r="F26" s="8"/>
      <c r="G26" s="8"/>
      <c r="H26" s="8"/>
      <c r="I26" s="8"/>
      <c r="J26" s="8"/>
      <c r="K26" s="8"/>
      <c r="L26" s="7">
        <f>SUM([1]!Table13[[#This Row],[Težinski prosjek (max 714,3)]:[Sudjelovanje u popularizaciji znanosti (Festival znanosti, Noć istraživača, Tjedan Botaničkih vrtova i sl.) (bodovi 7,1)]])</f>
        <v>665.05330000000004</v>
      </c>
    </row>
    <row r="27" spans="1:12" x14ac:dyDescent="0.25">
      <c r="A27" s="9">
        <v>26</v>
      </c>
      <c r="B27" s="10" t="s">
        <v>35</v>
      </c>
      <c r="C27" s="11">
        <v>517.29606000000001</v>
      </c>
      <c r="D27" s="15">
        <v>71.45</v>
      </c>
      <c r="E27" s="15">
        <v>57.1</v>
      </c>
      <c r="F27" s="16"/>
      <c r="G27" s="16"/>
      <c r="H27" s="16"/>
      <c r="I27" s="16"/>
      <c r="J27" s="16"/>
      <c r="K27" s="16"/>
      <c r="L27" s="11">
        <f>SUM([1]!Table13[[#This Row],[Težinski prosjek (max 714,3)]:[Sudjelovanje u popularizaciji znanosti (Festival znanosti, Noć istraživača, Tjedan Botaničkih vrtova i sl.) (bodovi 7,1)]])</f>
        <v>645.84606000000008</v>
      </c>
    </row>
    <row r="28" spans="1:12" x14ac:dyDescent="0.25">
      <c r="A28" s="5">
        <v>27</v>
      </c>
      <c r="B28" s="6" t="s">
        <v>36</v>
      </c>
      <c r="C28" s="7">
        <v>516.58176000000003</v>
      </c>
      <c r="D28" s="7">
        <v>71.45</v>
      </c>
      <c r="E28" s="7">
        <v>57.1</v>
      </c>
      <c r="F28" s="8"/>
      <c r="G28" s="8"/>
      <c r="H28" s="8"/>
      <c r="I28" s="8"/>
      <c r="J28" s="8"/>
      <c r="K28" s="8"/>
      <c r="L28" s="7">
        <f>SUM([1]!Table13[[#This Row],[Težinski prosjek (max 714,3)]:[Sudjelovanje u popularizaciji znanosti (Festival znanosti, Noć istraživača, Tjedan Botaničkih vrtova i sl.) (bodovi 7,1)]])</f>
        <v>645.1317600000001</v>
      </c>
    </row>
    <row r="29" spans="1:12" x14ac:dyDescent="0.25">
      <c r="A29" s="9">
        <v>28</v>
      </c>
      <c r="B29" s="10" t="s">
        <v>37</v>
      </c>
      <c r="C29" s="11">
        <v>507.72444000000002</v>
      </c>
      <c r="D29" s="15">
        <v>71.45</v>
      </c>
      <c r="E29" s="15">
        <v>57.1</v>
      </c>
      <c r="F29" s="16"/>
      <c r="G29" s="16"/>
      <c r="H29" s="16"/>
      <c r="I29" s="16"/>
      <c r="J29" s="16"/>
      <c r="K29" s="16"/>
      <c r="L29" s="11">
        <f>SUM([1]!Table13[[#This Row],[Težinski prosjek (max 714,3)]:[Sudjelovanje u popularizaciji znanosti (Festival znanosti, Noć istraživača, Tjedan Botaničkih vrtova i sl.) (bodovi 7,1)]])</f>
        <v>636.27444000000003</v>
      </c>
    </row>
    <row r="30" spans="1:12" x14ac:dyDescent="0.25">
      <c r="A30" s="5">
        <v>29</v>
      </c>
      <c r="B30" s="6" t="s">
        <v>38</v>
      </c>
      <c r="C30" s="7">
        <v>496.8670800000001</v>
      </c>
      <c r="D30" s="7">
        <v>71.45</v>
      </c>
      <c r="E30" s="7">
        <v>57.1</v>
      </c>
      <c r="F30" s="8"/>
      <c r="G30" s="8"/>
      <c r="H30" s="8"/>
      <c r="I30" s="8"/>
      <c r="J30" s="8"/>
      <c r="K30" s="8">
        <v>7.1</v>
      </c>
      <c r="L30" s="7">
        <f>SUM([1]!Table13[[#This Row],[Težinski prosjek (max 714,3)]:[Sudjelovanje u popularizaciji znanosti (Festival znanosti, Noć istraživača, Tjedan Botaničkih vrtova i sl.) (bodovi 7,1)]])</f>
        <v>632.51708000000019</v>
      </c>
    </row>
    <row r="31" spans="1:12" x14ac:dyDescent="0.25">
      <c r="A31" s="9">
        <v>30</v>
      </c>
      <c r="B31" s="10" t="s">
        <v>39</v>
      </c>
      <c r="C31" s="11">
        <v>497.15280000000007</v>
      </c>
      <c r="D31" s="15">
        <v>71.45</v>
      </c>
      <c r="E31" s="15">
        <v>57.1</v>
      </c>
      <c r="F31" s="16"/>
      <c r="G31" s="16"/>
      <c r="H31" s="16"/>
      <c r="I31" s="16"/>
      <c r="J31" s="16"/>
      <c r="K31" s="16"/>
      <c r="L31" s="11">
        <f>SUM([1]!Table13[[#This Row],[Težinski prosjek (max 714,3)]:[Sudjelovanje u popularizaciji znanosti (Festival znanosti, Noć istraživača, Tjedan Botaničkih vrtova i sl.) (bodovi 7,1)]])</f>
        <v>625.70280000000014</v>
      </c>
    </row>
    <row r="32" spans="1:12" x14ac:dyDescent="0.25">
      <c r="A32" s="5">
        <v>31</v>
      </c>
      <c r="B32" s="6" t="s">
        <v>40</v>
      </c>
      <c r="C32" s="7">
        <v>485.15256000000005</v>
      </c>
      <c r="D32" s="13">
        <v>71.45</v>
      </c>
      <c r="E32" s="13">
        <v>57.1</v>
      </c>
      <c r="F32" s="8"/>
      <c r="G32" s="14"/>
      <c r="H32" s="14"/>
      <c r="I32" s="14"/>
      <c r="J32" s="14">
        <v>7.1</v>
      </c>
      <c r="K32" s="14"/>
      <c r="L32" s="7">
        <f>SUM([1]!Table13[[#This Row],[Težinski prosjek (max 714,3)]:[Sudjelovanje u popularizaciji znanosti (Festival znanosti, Noć istraživača, Tjedan Botaničkih vrtova i sl.) (bodovi 7,1)]])</f>
        <v>620.80256000000008</v>
      </c>
    </row>
    <row r="33" spans="1:14" x14ac:dyDescent="0.25">
      <c r="A33" s="9">
        <v>32</v>
      </c>
      <c r="B33" s="10" t="s">
        <v>41</v>
      </c>
      <c r="C33" s="11">
        <v>487.00974000000002</v>
      </c>
      <c r="D33" s="11">
        <v>71.45</v>
      </c>
      <c r="E33" s="11">
        <v>57.1</v>
      </c>
      <c r="F33" s="16"/>
      <c r="G33" s="12"/>
      <c r="H33" s="12"/>
      <c r="I33" s="12"/>
      <c r="J33" s="12"/>
      <c r="K33" s="12"/>
      <c r="L33" s="11">
        <f>SUM([1]!Table13[[#This Row],[Težinski prosjek (max 714,3)]:[Sudjelovanje u popularizaciji znanosti (Festival znanosti, Noć istraživača, Tjedan Botaničkih vrtova i sl.) (bodovi 7,1)]])</f>
        <v>615.55974000000003</v>
      </c>
    </row>
    <row r="34" spans="1:14" x14ac:dyDescent="0.25">
      <c r="A34" s="5">
        <v>33</v>
      </c>
      <c r="B34" s="6" t="s">
        <v>42</v>
      </c>
      <c r="C34" s="7">
        <v>468.29508000000004</v>
      </c>
      <c r="D34" s="7">
        <v>71.45</v>
      </c>
      <c r="E34" s="7">
        <v>57.1</v>
      </c>
      <c r="F34" s="8"/>
      <c r="G34" s="8"/>
      <c r="H34" s="8">
        <v>14.3</v>
      </c>
      <c r="I34" s="8"/>
      <c r="J34" s="8"/>
      <c r="K34" s="8"/>
      <c r="L34" s="7">
        <f>SUM([1]!Table13[[#This Row],[Težinski prosjek (max 714,3)]:[Sudjelovanje u popularizaciji znanosti (Festival znanosti, Noć istraživača, Tjedan Botaničkih vrtova i sl.) (bodovi 7,1)]])</f>
        <v>611.14508000000001</v>
      </c>
    </row>
    <row r="35" spans="1:14" x14ac:dyDescent="0.25">
      <c r="A35" s="9">
        <v>34</v>
      </c>
      <c r="B35" s="10" t="s">
        <v>43</v>
      </c>
      <c r="C35" s="11">
        <v>606.72642000000008</v>
      </c>
      <c r="D35" s="15"/>
      <c r="E35" s="15"/>
      <c r="F35" s="16"/>
      <c r="G35" s="16"/>
      <c r="H35" s="16"/>
      <c r="I35" s="16"/>
      <c r="J35" s="16"/>
      <c r="K35" s="16"/>
      <c r="L35" s="11">
        <f>SUM([1]!Table13[[#This Row],[Težinski prosjek (max 714,3)]:[Sudjelovanje u popularizaciji znanosti (Festival znanosti, Noć istraživača, Tjedan Botaničkih vrtova i sl.) (bodovi 7,1)]])</f>
        <v>606.72642000000008</v>
      </c>
    </row>
    <row r="36" spans="1:14" x14ac:dyDescent="0.25">
      <c r="A36" s="5">
        <v>35</v>
      </c>
      <c r="B36" s="6" t="s">
        <v>44</v>
      </c>
      <c r="C36" s="7">
        <v>492.00984000000005</v>
      </c>
      <c r="D36" s="13">
        <v>71.45</v>
      </c>
      <c r="E36" s="13"/>
      <c r="F36" s="8"/>
      <c r="G36" s="14"/>
      <c r="H36" s="14"/>
      <c r="I36" s="14"/>
      <c r="J36" s="14"/>
      <c r="K36" s="14"/>
      <c r="L36" s="7">
        <f>SUM([1]!Table13[[#This Row],[Težinski prosjek (max 714,3)]:[Sudjelovanje u popularizaciji znanosti (Festival znanosti, Noć istraživača, Tjedan Botaničkih vrtova i sl.) (bodovi 7,1)]])</f>
        <v>563.4598400000001</v>
      </c>
    </row>
    <row r="37" spans="1:14" x14ac:dyDescent="0.25">
      <c r="A37" s="9">
        <v>36</v>
      </c>
      <c r="B37" s="10" t="s">
        <v>45</v>
      </c>
      <c r="C37" s="11">
        <v>493.58130000000006</v>
      </c>
      <c r="D37" s="11"/>
      <c r="E37" s="11">
        <v>57.1</v>
      </c>
      <c r="F37" s="16"/>
      <c r="G37" s="12"/>
      <c r="H37" s="12"/>
      <c r="I37" s="12"/>
      <c r="J37" s="12"/>
      <c r="K37" s="12"/>
      <c r="L37" s="11">
        <f>SUM([1]!Table13[[#This Row],[Težinski prosjek (max 714,3)]:[Sudjelovanje u popularizaciji znanosti (Festival znanosti, Noć istraživača, Tjedan Botaničkih vrtova i sl.) (bodovi 7,1)]])</f>
        <v>550.68130000000008</v>
      </c>
    </row>
    <row r="38" spans="1:14" x14ac:dyDescent="0.25">
      <c r="A38" s="5">
        <v>37</v>
      </c>
      <c r="B38" s="6" t="s">
        <v>46</v>
      </c>
      <c r="C38" s="7">
        <v>472.72374000000008</v>
      </c>
      <c r="D38" s="7">
        <v>71.45</v>
      </c>
      <c r="E38" s="7"/>
      <c r="F38" s="8"/>
      <c r="G38" s="8"/>
      <c r="H38" s="8"/>
      <c r="I38" s="8"/>
      <c r="J38" s="8"/>
      <c r="K38" s="8"/>
      <c r="L38" s="7">
        <f>SUM([1]!Table13[[#This Row],[Težinski prosjek (max 714,3)]:[Sudjelovanje u popularizaciji znanosti (Festival znanosti, Noć istraživača, Tjedan Botaničkih vrtova i sl.) (bodovi 7,1)]])</f>
        <v>544.17374000000007</v>
      </c>
    </row>
    <row r="39" spans="1:14" x14ac:dyDescent="0.25">
      <c r="A39" s="9">
        <v>38</v>
      </c>
      <c r="B39" s="10" t="s">
        <v>47</v>
      </c>
      <c r="C39" s="11">
        <v>437.72304000000003</v>
      </c>
      <c r="D39" s="11"/>
      <c r="E39" s="11">
        <v>57.1</v>
      </c>
      <c r="F39" s="16"/>
      <c r="G39" s="12"/>
      <c r="H39" s="12"/>
      <c r="I39" s="12"/>
      <c r="J39" s="12"/>
      <c r="K39" s="12"/>
      <c r="L39" s="11">
        <f>SUM([1]!Table13[[#This Row],[Težinski prosjek (max 714,3)]:[Sudjelovanje u popularizaciji znanosti (Festival znanosti, Noć istraživača, Tjedan Botaničkih vrtova i sl.) (bodovi 7,1)]])</f>
        <v>494.82304000000005</v>
      </c>
    </row>
    <row r="40" spans="1:14" x14ac:dyDescent="0.25">
      <c r="A40" s="5">
        <v>39</v>
      </c>
      <c r="B40" s="17" t="s">
        <v>48</v>
      </c>
      <c r="C40" s="7">
        <v>435.86586000000005</v>
      </c>
      <c r="D40" s="7"/>
      <c r="E40" s="7">
        <v>57.1</v>
      </c>
      <c r="F40" s="8"/>
      <c r="G40" s="8"/>
      <c r="H40" s="8"/>
      <c r="I40" s="8"/>
      <c r="J40" s="8"/>
      <c r="K40" s="8"/>
      <c r="L40" s="7">
        <f>SUM([1]!Table13[[#This Row],[Težinski prosjek (max 714,3)]:[Sudjelovanje u popularizaciji znanosti (Festival znanosti, Noć istraživača, Tjedan Botaničkih vrtova i sl.) (bodovi 7,1)]])</f>
        <v>492.96586000000008</v>
      </c>
    </row>
    <row r="41" spans="1:14" x14ac:dyDescent="0.25">
      <c r="A41" s="9">
        <v>40</v>
      </c>
      <c r="B41" s="18" t="s">
        <v>49</v>
      </c>
      <c r="C41" s="11">
        <v>453.43764000000004</v>
      </c>
      <c r="D41" s="11"/>
      <c r="E41" s="11"/>
      <c r="F41" s="16"/>
      <c r="G41" s="12"/>
      <c r="H41" s="12"/>
      <c r="I41" s="12"/>
      <c r="J41" s="12"/>
      <c r="K41" s="12"/>
      <c r="L41" s="11">
        <f>SUM([1]!Table13[[#This Row],[Težinski prosjek (max 714,3)]:[Sudjelovanje u popularizaciji znanosti (Festival znanosti, Noć istraživača, Tjedan Botaničkih vrtova i sl.) (bodovi 7,1)]])</f>
        <v>453.43764000000004</v>
      </c>
    </row>
    <row r="43" spans="1:14" x14ac:dyDescent="0.25">
      <c r="A43" s="21" t="s">
        <v>52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</row>
  </sheetData>
  <mergeCells count="1">
    <mergeCell ref="A43:N4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5B7EE6989F0DA4BB0DECDFB993DA5EA" ma:contentTypeVersion="16" ma:contentTypeDescription="Stvaranje novog dokumenta." ma:contentTypeScope="" ma:versionID="85fd0ef1fa937e03785ffc393b7a3225">
  <xsd:schema xmlns:xsd="http://www.w3.org/2001/XMLSchema" xmlns:xs="http://www.w3.org/2001/XMLSchema" xmlns:p="http://schemas.microsoft.com/office/2006/metadata/properties" xmlns:ns3="d43b0151-d46d-4c79-84b6-a069a9f5fd45" xmlns:ns4="3b1317d0-580a-472f-ad8c-7e644b96c1f5" targetNamespace="http://schemas.microsoft.com/office/2006/metadata/properties" ma:root="true" ma:fieldsID="9383897738f3085ad2da84bf7a18db75" ns3:_="" ns4:_="">
    <xsd:import namespace="d43b0151-d46d-4c79-84b6-a069a9f5fd45"/>
    <xsd:import namespace="3b1317d0-580a-472f-ad8c-7e644b96c1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b0151-d46d-4c79-84b6-a069a9f5f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317d0-580a-472f-ad8c-7e644b96c1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Raspršivanje savjeta za zajedničko korištenj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43b0151-d46d-4c79-84b6-a069a9f5fd45" xsi:nil="true"/>
  </documentManagement>
</p:properties>
</file>

<file path=customXml/itemProps1.xml><?xml version="1.0" encoding="utf-8"?>
<ds:datastoreItem xmlns:ds="http://schemas.openxmlformats.org/officeDocument/2006/customXml" ds:itemID="{59169A04-2433-4DC4-9A3C-470F0A5B5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3b0151-d46d-4c79-84b6-a069a9f5fd45"/>
    <ds:schemaRef ds:uri="3b1317d0-580a-472f-ad8c-7e644b96c1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3027A6-1EC3-45B7-A175-2958C076C1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BD7050-32A4-41E4-8B4B-AD509B370206}">
  <ds:schemaRefs>
    <ds:schemaRef ds:uri="http://purl.org/dc/dcmitype/"/>
    <ds:schemaRef ds:uri="http://purl.org/dc/elements/1.1/"/>
    <ds:schemaRef ds:uri="3b1317d0-580a-472f-ad8c-7e644b96c1f5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43b0151-d46d-4c79-84b6-a069a9f5fd4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Vinka Ružić</dc:creator>
  <cp:lastModifiedBy>Vinka Ružić</cp:lastModifiedBy>
  <dcterms:created xsi:type="dcterms:W3CDTF">2025-09-30T12:19:29Z</dcterms:created>
  <dcterms:modified xsi:type="dcterms:W3CDTF">2025-09-30T12:31:07Z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0x01010035B7EE6989F0DA4BB0DECDFB993DA5EA</vt:lpwstr>
  </property>
</Properties>
</file>